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1 тур" sheetId="1" r:id="rId1"/>
    <sheet name="2 тур" sheetId="3" r:id="rId2"/>
    <sheet name="3 тур" sheetId="4" r:id="rId3"/>
    <sheet name="4 тур" sheetId="5" r:id="rId4"/>
    <sheet name="Таблицы чемпионата" sheetId="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7" i="3" l="1"/>
  <c r="I11" i="2" l="1"/>
  <c r="I14" i="2"/>
  <c r="I5" i="2"/>
  <c r="G21" i="3"/>
  <c r="I21" i="3"/>
  <c r="K21" i="3"/>
  <c r="M21" i="3"/>
  <c r="O21" i="3"/>
  <c r="Q21" i="3"/>
  <c r="S21" i="3"/>
  <c r="W21" i="3"/>
  <c r="U21" i="3"/>
  <c r="Y21" i="3"/>
  <c r="AA21" i="3"/>
  <c r="AC21" i="3"/>
  <c r="AE21" i="3"/>
  <c r="AG21" i="3"/>
  <c r="AM21" i="3"/>
  <c r="AO21" i="3"/>
  <c r="AQ21" i="3"/>
  <c r="E21" i="3"/>
  <c r="AK21" i="3"/>
  <c r="AI21" i="3"/>
  <c r="AR17" i="3"/>
  <c r="AR10" i="3"/>
  <c r="AR19" i="3" l="1"/>
  <c r="AR16" i="3"/>
  <c r="AR18" i="3"/>
  <c r="AR12" i="3"/>
  <c r="AR14" i="3"/>
  <c r="AR15" i="3"/>
  <c r="AR9" i="3"/>
  <c r="AR13" i="3"/>
  <c r="AR20" i="3"/>
  <c r="AR11" i="3"/>
  <c r="AR8" i="3"/>
  <c r="AZ11" i="4" l="1"/>
  <c r="G17" i="1" l="1"/>
  <c r="I17" i="1"/>
  <c r="O17" i="1"/>
  <c r="Q17" i="1"/>
  <c r="U17" i="1"/>
  <c r="Y17" i="1"/>
  <c r="AC17" i="1"/>
  <c r="AE17" i="1"/>
  <c r="AG17" i="1"/>
  <c r="AY17" i="5"/>
  <c r="AW17" i="5"/>
  <c r="AU17" i="5"/>
  <c r="AS17" i="5"/>
  <c r="AQ17" i="5"/>
  <c r="AO17" i="5"/>
  <c r="AM17" i="5"/>
  <c r="AK17" i="5"/>
  <c r="AI17" i="5"/>
  <c r="AG17" i="5"/>
  <c r="AE17" i="5"/>
  <c r="AC17" i="5"/>
  <c r="AA17" i="5"/>
  <c r="Y17" i="5"/>
  <c r="W17" i="5"/>
  <c r="U17" i="5"/>
  <c r="S17" i="5"/>
  <c r="Q17" i="5"/>
  <c r="O17" i="5"/>
  <c r="M17" i="5"/>
  <c r="K17" i="5"/>
  <c r="I17" i="5"/>
  <c r="G17" i="5"/>
  <c r="E17" i="5"/>
  <c r="AZ16" i="5"/>
  <c r="AZ15" i="5"/>
  <c r="AZ14" i="5"/>
  <c r="AZ13" i="5"/>
  <c r="AZ12" i="5"/>
  <c r="AZ11" i="5"/>
  <c r="AZ10" i="5"/>
  <c r="AZ9" i="5"/>
  <c r="AZ8" i="5"/>
  <c r="AZ7" i="5"/>
  <c r="AY17" i="4"/>
  <c r="AW17" i="4"/>
  <c r="AU17" i="4"/>
  <c r="AS17" i="4"/>
  <c r="AQ17" i="4"/>
  <c r="AO17" i="4"/>
  <c r="AM17" i="4"/>
  <c r="AK17" i="4"/>
  <c r="AI17" i="4"/>
  <c r="AG17" i="4"/>
  <c r="AE17" i="4"/>
  <c r="AC17" i="4"/>
  <c r="AA17" i="4"/>
  <c r="Y17" i="4"/>
  <c r="W17" i="4"/>
  <c r="U17" i="4"/>
  <c r="S17" i="4"/>
  <c r="Q17" i="4"/>
  <c r="O17" i="4"/>
  <c r="M17" i="4"/>
  <c r="K17" i="4"/>
  <c r="I17" i="4"/>
  <c r="G17" i="4"/>
  <c r="E17" i="4"/>
  <c r="AZ13" i="4"/>
  <c r="AZ16" i="4"/>
  <c r="AZ15" i="4"/>
  <c r="AZ10" i="4"/>
  <c r="AZ12" i="4"/>
  <c r="AZ8" i="4"/>
  <c r="AZ9" i="4"/>
  <c r="AZ14" i="4"/>
  <c r="AZ7" i="4"/>
  <c r="I3" i="2" l="1"/>
  <c r="I6" i="2"/>
  <c r="I8" i="2"/>
  <c r="I4" i="2"/>
  <c r="I10" i="2"/>
  <c r="I9" i="2"/>
  <c r="I7" i="2"/>
  <c r="I13" i="2"/>
  <c r="I12" i="2"/>
  <c r="AA17" i="1" l="1"/>
  <c r="W17" i="1"/>
  <c r="S17" i="1"/>
  <c r="M17" i="1"/>
  <c r="K17" i="1"/>
  <c r="E17" i="1"/>
</calcChain>
</file>

<file path=xl/sharedStrings.xml><?xml version="1.0" encoding="utf-8"?>
<sst xmlns="http://schemas.openxmlformats.org/spreadsheetml/2006/main" count="550" uniqueCount="298">
  <si>
    <t>вопрос 2</t>
  </si>
  <si>
    <t>вопрос 1</t>
  </si>
  <si>
    <t>вопрос 3</t>
  </si>
  <si>
    <t>вопрос 4</t>
  </si>
  <si>
    <t>вопрос 5</t>
  </si>
  <si>
    <t>вопрос 6</t>
  </si>
  <si>
    <t>вопрос 7</t>
  </si>
  <si>
    <t>вопрос 8</t>
  </si>
  <si>
    <t>вопрос 9</t>
  </si>
  <si>
    <t>вопрос 10</t>
  </si>
  <si>
    <t>вопрос 11</t>
  </si>
  <si>
    <t>вопрос 12</t>
  </si>
  <si>
    <t>вопрос 13</t>
  </si>
  <si>
    <t>вопрос 14</t>
  </si>
  <si>
    <t>вопрос 15</t>
  </si>
  <si>
    <t>вопрос 16</t>
  </si>
  <si>
    <t>вопрос 17</t>
  </si>
  <si>
    <t>вопрос 18</t>
  </si>
  <si>
    <t>вопрос 19</t>
  </si>
  <si>
    <t>вопрос 20</t>
  </si>
  <si>
    <t>Итог</t>
  </si>
  <si>
    <t>Шк</t>
  </si>
  <si>
    <t>Класс</t>
  </si>
  <si>
    <t>Сумма баллов по вопросам</t>
  </si>
  <si>
    <t>09 Ночной каприз</t>
  </si>
  <si>
    <t>Школа</t>
  </si>
  <si>
    <t>Команда</t>
  </si>
  <si>
    <t>Вопрос 21</t>
  </si>
  <si>
    <t>Вопрос 22</t>
  </si>
  <si>
    <t>Вопрос 23</t>
  </si>
  <si>
    <t>Вопрос 24</t>
  </si>
  <si>
    <t>Зачётная группа Ш</t>
  </si>
  <si>
    <t>01 Нобель</t>
  </si>
  <si>
    <t>02 D generation</t>
  </si>
  <si>
    <t>03 Мегамозкккк</t>
  </si>
  <si>
    <t>04 Ареопаг</t>
  </si>
  <si>
    <t>05 LegiOn</t>
  </si>
  <si>
    <t>06 Труба</t>
  </si>
  <si>
    <t>07 Элевен</t>
  </si>
  <si>
    <t>08 Интерстеллар</t>
  </si>
  <si>
    <t>10 Моральный кодекс</t>
  </si>
  <si>
    <t>1 тур</t>
  </si>
  <si>
    <t>2 тур</t>
  </si>
  <si>
    <t>3 тур</t>
  </si>
  <si>
    <t>4 тур</t>
  </si>
  <si>
    <t>Всего</t>
  </si>
  <si>
    <t>Нобель</t>
  </si>
  <si>
    <t>D gentration</t>
  </si>
  <si>
    <t>Труба</t>
  </si>
  <si>
    <t>Элевен</t>
  </si>
  <si>
    <t>Мегамозкккк</t>
  </si>
  <si>
    <t>Ареопаг</t>
  </si>
  <si>
    <t>Интерстеллар</t>
  </si>
  <si>
    <t>Ночной каприз</t>
  </si>
  <si>
    <t>Моральный кодекс</t>
  </si>
  <si>
    <t>LegiOn</t>
  </si>
  <si>
    <t>Ответы:</t>
  </si>
  <si>
    <t xml:space="preserve">Автор вопросов: </t>
  </si>
  <si>
    <t xml:space="preserve">Комментарии: </t>
  </si>
  <si>
    <t>ОТВЕТЫ КОМАНД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</si>
  <si>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</si>
  <si>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</si>
  <si>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</si>
  <si>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</si>
  <si>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</si>
  <si>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</si>
  <si>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</si>
  <si>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</si>
  <si>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</si>
  <si>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</si>
  <si>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</si>
  <si>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задание 12</t>
  </si>
  <si>
    <t>задание 13</t>
  </si>
  <si>
    <t>задание 14</t>
  </si>
  <si>
    <t>задание 15</t>
  </si>
  <si>
    <t>Автор заданий:</t>
  </si>
  <si>
    <t>1 тур. Реалии</t>
  </si>
  <si>
    <t>2 тур: Азбука</t>
  </si>
  <si>
    <t>слово 2</t>
  </si>
  <si>
    <t>слово 1</t>
  </si>
  <si>
    <t>31 Рубикон</t>
  </si>
  <si>
    <t>36 Фортуна</t>
  </si>
  <si>
    <t>37 Которая</t>
  </si>
  <si>
    <t>задание 20</t>
  </si>
  <si>
    <t>итог</t>
  </si>
  <si>
    <t>VII чемпионат ПГО по интеллектуальным играм. Группа Ш (10-11 классы)</t>
  </si>
  <si>
    <t>Рубикон</t>
  </si>
  <si>
    <t>Фортуна</t>
  </si>
  <si>
    <t>Которая</t>
  </si>
  <si>
    <t xml:space="preserve">слово 3                                                                                                                                                                               </t>
  </si>
  <si>
    <r>
      <t xml:space="preserve">Ответы                                                                                                                                                                       </t>
    </r>
    <r>
      <rPr>
        <i/>
        <sz val="14"/>
        <color theme="1"/>
        <rFont val="Calibri"/>
        <family val="2"/>
        <charset val="204"/>
        <scheme val="minor"/>
      </rPr>
      <t xml:space="preserve"> Автор заданий Черепанов Е. В. </t>
    </r>
  </si>
  <si>
    <t>индукция / ижица / индукция</t>
  </si>
  <si>
    <t>задание 19</t>
  </si>
  <si>
    <t>задание 18</t>
  </si>
  <si>
    <t>задание 16</t>
  </si>
  <si>
    <t>задание 17</t>
  </si>
  <si>
    <t>Гудвин / галогены / Гроза</t>
  </si>
  <si>
    <t>Жалость / Жостово / Жижка Ян</t>
  </si>
  <si>
    <t>Лувр / Леонид / Лаборатория</t>
  </si>
  <si>
    <t>Множество / Метан / Мир</t>
  </si>
  <si>
    <t>Осязание / Ом / Окорок, или Одноногий</t>
  </si>
  <si>
    <t>Рак / Рио-де-Жанейро / Рефлекс</t>
  </si>
  <si>
    <t>Давление / Движение / Дегустация</t>
  </si>
  <si>
    <t>Италия / Идол / Известь</t>
  </si>
  <si>
    <t>Феликс / Фортуна / Фэнтези</t>
  </si>
  <si>
    <t>Северянин Игорь / Сундук / Спойлер</t>
  </si>
  <si>
    <t>Снаряд / Сахар / Сопротивление</t>
  </si>
  <si>
    <t>Ангела / Арктика / Автор</t>
  </si>
  <si>
    <t>Новгород / Николай I / Нарцисс</t>
  </si>
  <si>
    <t>Кабуки / Крылов / Край</t>
  </si>
  <si>
    <t>Ватерлоо / Вакцинация / Везувий</t>
  </si>
  <si>
    <t>Темза / Трагедия / Титан</t>
  </si>
  <si>
    <t>Привет / Пётр / Пудель</t>
  </si>
  <si>
    <t>Марш / Меркурий / Миссисипи</t>
  </si>
  <si>
    <t>Число / Челябинск / Человек</t>
  </si>
  <si>
    <t>сказка / наказание / дедукция</t>
  </si>
  <si>
    <t>игра / ижица / исследовать</t>
  </si>
  <si>
    <t>город / галогены / Гроза</t>
  </si>
  <si>
    <t>досуг / долга / Долгорукий</t>
  </si>
  <si>
    <t>Версаль / воины / вакцина</t>
  </si>
  <si>
    <t>Математика / метан / Мир</t>
  </si>
  <si>
    <t>прикосновение / крюк / кантенинтальность</t>
  </si>
  <si>
    <t>Рак / Рио-де-Жанейро / рефлекс</t>
  </si>
  <si>
    <t>вес / бег / кофе</t>
  </si>
  <si>
    <t>Колчак / коррупция / дракон</t>
  </si>
  <si>
    <t>Салтыков-Щедрин / склад / спойлер</t>
  </si>
  <si>
    <t>правила / полимеры / проводник</t>
  </si>
  <si>
    <t>Новгород / Наполеон / Нарцисс</t>
  </si>
  <si>
    <t>Кино / Крылов / край</t>
  </si>
  <si>
    <t>война / вакцинация / вулкан</t>
  </si>
  <si>
    <t>пять / пустыня / Пешков</t>
  </si>
  <si>
    <t>множество / молекула / море</t>
  </si>
  <si>
    <t>давление / добежать / дегустация</t>
  </si>
  <si>
    <t>Дзержинский / Демида / дракон</t>
  </si>
  <si>
    <t>Северянин / сундук / спойлер</t>
  </si>
  <si>
    <t>сеанс / сахар / салют</t>
  </si>
  <si>
    <t>Ангела / Арктика / Александрович</t>
  </si>
  <si>
    <t>Новгород / Николай / Адам</t>
  </si>
  <si>
    <t>куклы / Крылов / край</t>
  </si>
  <si>
    <t>восстание / Везувий / вакцина</t>
  </si>
  <si>
    <t>Аляска / Александр / Артемон</t>
  </si>
  <si>
    <t>парад / Плутон / пароход</t>
  </si>
  <si>
    <t>поддержка / поднос / нет ответа</t>
  </si>
  <si>
    <t>множество / молекула / монохром</t>
  </si>
  <si>
    <t>прикосновение / крюк / процент</t>
  </si>
  <si>
    <t>созвездие / статуя / сустав</t>
  </si>
  <si>
    <t>вес / движение / дегустация</t>
  </si>
  <si>
    <t>прогулка / Пасхи / побелка</t>
  </si>
  <si>
    <t>красноармеец / Фортуна / Фентези</t>
  </si>
  <si>
    <t>сон / сахар / резистор</t>
  </si>
  <si>
    <t>Ангела / айсберг / автор</t>
  </si>
  <si>
    <t>Новгород / Николай / Нарцисс</t>
  </si>
  <si>
    <t>представление / плутовка / поезд</t>
  </si>
  <si>
    <t>война / вакцинация / Везувий</t>
  </si>
  <si>
    <t>приветствие / Пётр / пёс</t>
  </si>
  <si>
    <t>четверть / Челябинск / человек</t>
  </si>
  <si>
    <t>фольклор / Фонвизин / Фрейд</t>
  </si>
  <si>
    <t>город / галогены / Гуси-лебеди</t>
  </si>
  <si>
    <t>поддержка / хохлома / Долгорукий</t>
  </si>
  <si>
    <t>Лувр / легионер / лаборатория</t>
  </si>
  <si>
    <t>множество / молекула / Мир</t>
  </si>
  <si>
    <t>гладить / Генри / герц</t>
  </si>
  <si>
    <t>Рыбы / Рио-де-Жанейро / рефлекс</t>
  </si>
  <si>
    <t>канал / Пасха / краска</t>
  </si>
  <si>
    <t>Феликс / Фемида / Фури</t>
  </si>
  <si>
    <t>Саша / сундук / спойлер</t>
  </si>
  <si>
    <t>(Президент ) / потепление / поэт</t>
  </si>
  <si>
    <t>кремль / Константин / козлёнок</t>
  </si>
  <si>
    <t>кимано / Крылов / карта</t>
  </si>
  <si>
    <t>Великобритания / вакцина / вулкан</t>
  </si>
  <si>
    <t>Темза / театр / титан</t>
  </si>
  <si>
    <t>пять / Пётр / пудель</t>
  </si>
  <si>
    <t>марш / Меркурий / Миссисипи</t>
  </si>
  <si>
    <t>квадрат / парк / Пешков</t>
  </si>
  <si>
    <t>шар, шлепок, Шерлок</t>
  </si>
  <si>
    <t>рассказ / розги / рациональность</t>
  </si>
  <si>
    <t>сумма / связь / спектр</t>
  </si>
  <si>
    <t>осязание / ом / остров</t>
  </si>
  <si>
    <t>барометр / бег / бариста</t>
  </si>
  <si>
    <t>памятник / помощь / плот</t>
  </si>
  <si>
    <t>Дзержинский / деньги / дракон</t>
  </si>
  <si>
    <t>совместимость / сахар / сопротивление</t>
  </si>
  <si>
    <t>Ватерлоо / вакцина / Везувий</t>
  </si>
  <si>
    <t>Лувр / нет ответа / лаборатория</t>
  </si>
  <si>
    <t>отмета / органика / ОТВ</t>
  </si>
  <si>
    <t>кутикулы / Крюк / Кельвин</t>
  </si>
  <si>
    <t>Рыбы / Рио / рефлекс</t>
  </si>
  <si>
    <t>динамика / джотинг / дегустация</t>
  </si>
  <si>
    <t>Италия / истукан / известь</t>
  </si>
  <si>
    <t>вождь / водолей / воин</t>
  </si>
  <si>
    <t>Блок / банкетка / байт</t>
  </si>
  <si>
    <t>снаряд / сахароза / сопротивление</t>
  </si>
  <si>
    <t>адвокат / Антарктида / автор</t>
  </si>
  <si>
    <t>кимоно / Крылов / край</t>
  </si>
  <si>
    <t>враг / вакцина Везувий</t>
  </si>
  <si>
    <t>Ньютон / наказание / найчный</t>
  </si>
  <si>
    <t>замок / закон / Золушка</t>
  </si>
  <si>
    <t>плачь / Псковская / Пожарский</t>
  </si>
  <si>
    <t>ответ / окружность / ОТВ</t>
  </si>
  <si>
    <t>касание / Костыль / кулон</t>
  </si>
  <si>
    <t>Рыба / Рио / реакция</t>
  </si>
  <si>
    <t>канал / курносый / краска</t>
  </si>
  <si>
    <t>форум / Фемида / фентези</t>
  </si>
  <si>
    <t>Сент Экзюпери / саркофаг / спойлер</t>
  </si>
  <si>
    <t>сон / сахар / спицы</t>
  </si>
  <si>
    <t>пеленева / полюс / поэт</t>
  </si>
  <si>
    <t>гейша / глупость / город</t>
  </si>
  <si>
    <t>поражение / прививка / Пампея</t>
  </si>
  <si>
    <t>Лондон / любовь / литий</t>
  </si>
  <si>
    <t>приветствие/ Петербург / пионер</t>
  </si>
  <si>
    <t>парад / Плутон / паром</t>
  </si>
  <si>
    <t>число / чучело / человек</t>
  </si>
  <si>
    <t>Италия / истукан / извёстка</t>
  </si>
  <si>
    <t>февраль / Фемида / фантастика</t>
  </si>
  <si>
    <t>Северянин / нет ответа / спойлер</t>
  </si>
  <si>
    <t>сон / сахар / салют</t>
  </si>
  <si>
    <t>администратор / айсберг / автор</t>
  </si>
  <si>
    <t>кабуки / Крылов / края</t>
  </si>
  <si>
    <t>Великобритания / вакцина / Везувий</t>
  </si>
  <si>
    <t>королева / красавица / кобальт</t>
  </si>
  <si>
    <t>приветствие / Пётр / паж</t>
  </si>
  <si>
    <t>осязания / ом / Одноногий</t>
  </si>
  <si>
    <t>бар / бег / бариста</t>
  </si>
  <si>
    <t>Венеция / валун / ведро</t>
  </si>
  <si>
    <t>Фрунзе / Фортуна / фэнтези</t>
  </si>
  <si>
    <t>Северянин / слот / спойлер</t>
  </si>
  <si>
    <t>кино / крахмал / конденсатор</t>
  </si>
  <si>
    <t>Темза / трагедия / титан</t>
  </si>
  <si>
    <t>число / чайхана / человек</t>
  </si>
  <si>
    <t>колобок / крик / консперация</t>
  </si>
  <si>
    <t>город / галогены / Грин</t>
  </si>
  <si>
    <t>вина / Вологда / Витл</t>
  </si>
  <si>
    <t>Лувр / Легион / лаборатория</t>
  </si>
  <si>
    <t>касание / Крюк / кулон</t>
  </si>
  <si>
    <t>Рак / Рио / реакция</t>
  </si>
  <si>
    <t>канал / камень / краска</t>
  </si>
  <si>
    <t>Дзержинский / Деметра / дракон</t>
  </si>
  <si>
    <t>Саша / сноска / спойлер</t>
  </si>
  <si>
    <t>сон / сахароза / сопротивление</t>
  </si>
  <si>
    <t>адвокат / айсберг / автор</t>
  </si>
  <si>
    <t>Новгород / Нерон / Нарцисс</t>
  </si>
  <si>
    <t>кабуки / Крылов / край</t>
  </si>
  <si>
    <t>приветствие / Пётр / пудель</t>
  </si>
  <si>
    <t>марш / Моркурий / море</t>
  </si>
  <si>
    <t>Рак / Рио / рефлекс</t>
  </si>
  <si>
    <t>Феликс / Фемида / фэнтази</t>
  </si>
  <si>
    <t>Китай / Крылов / край</t>
  </si>
  <si>
    <t>полушка / памятник / поэт</t>
  </si>
  <si>
    <t>Темза / трагедия / телус</t>
  </si>
  <si>
    <t>Алатй / Александр / Артемон</t>
  </si>
  <si>
    <t>математика / молекула / мир</t>
  </si>
  <si>
    <t>вес / воздух / вкус</t>
  </si>
  <si>
    <t>канал / краска / камень</t>
  </si>
  <si>
    <t>гейши / города / басня</t>
  </si>
  <si>
    <t>война / вакцина / вулкан</t>
  </si>
  <si>
    <t>Лондон / любовь / лом</t>
  </si>
  <si>
    <t>привет / Пётр / пьеса</t>
  </si>
  <si>
    <t>число / честь / водопой</t>
  </si>
  <si>
    <t>ижица / индукция</t>
  </si>
  <si>
    <t xml:space="preserve">жалость / Жостово </t>
  </si>
  <si>
    <t>обман / индукция</t>
  </si>
  <si>
    <t>индукция</t>
  </si>
  <si>
    <t>колобок / казнь</t>
  </si>
  <si>
    <t>игра / индукция</t>
  </si>
  <si>
    <t>вход / вещества</t>
  </si>
  <si>
    <t>изумруд / ионы</t>
  </si>
  <si>
    <t>поддержка / Пожарский</t>
  </si>
  <si>
    <t xml:space="preserve">жалеть / живопись </t>
  </si>
  <si>
    <t>рыжий / роспись</t>
  </si>
  <si>
    <t>разочерование / роспись</t>
  </si>
  <si>
    <t>множество / молекула</t>
  </si>
  <si>
    <t>омега / Окорок</t>
  </si>
  <si>
    <t>ом</t>
  </si>
  <si>
    <t>касание /кулон</t>
  </si>
  <si>
    <t>проба / пробежка</t>
  </si>
  <si>
    <t>бег / бариста</t>
  </si>
  <si>
    <t>драконоборец</t>
  </si>
  <si>
    <t>фейк</t>
  </si>
  <si>
    <t>спойлер</t>
  </si>
  <si>
    <t>нет ответа / сахар</t>
  </si>
  <si>
    <t>сеанс / сахар</t>
  </si>
  <si>
    <t>сон / сахар</t>
  </si>
  <si>
    <t>канцлер / книга</t>
  </si>
  <si>
    <t>Астрахань / Александр</t>
  </si>
  <si>
    <t>Темза / титан</t>
  </si>
  <si>
    <t>Александр / Артемон</t>
  </si>
  <si>
    <t>Горький</t>
  </si>
  <si>
    <t>Хохлома</t>
  </si>
  <si>
    <t>пусто</t>
  </si>
  <si>
    <t>Джек / доля</t>
  </si>
  <si>
    <t>Китай / Крылов</t>
  </si>
  <si>
    <t>привет / Пётр / Пьеро</t>
  </si>
  <si>
    <t>место</t>
  </si>
  <si>
    <t>баллы</t>
  </si>
  <si>
    <t>2-3</t>
  </si>
  <si>
    <t>4-5</t>
  </si>
  <si>
    <t>8-9</t>
  </si>
  <si>
    <t>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</si>
</sst>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charset val="204"/>
      <scheme val="minor"/>
    </font>
    <font>
      <i/>
      <sz val="10"/>
      <color theme="1" tint="0.34998626667073579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0" xfId="0" applyBorder="1"/>
    <xf numFmtId="0" fontId="0" fillId="0" borderId="11" xfId="0" applyBorder="1" applyAlignment="1"/>
    <xf numFmtId="0" fontId="1" fillId="6" borderId="11" xfId="0" applyFont="1" applyFill="1" applyBorder="1" applyAlignment="1"/>
    <xf numFmtId="0" fontId="1" fillId="6" borderId="0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10" borderId="1" xfId="0" applyFont="1" applyFill="1" applyBorder="1"/>
    <xf numFmtId="0" fontId="3" fillId="10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2" borderId="1" xfId="0" applyFont="1" applyFill="1" applyBorder="1"/>
    <xf numFmtId="0" fontId="4" fillId="0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0" fillId="0" borderId="17" xfId="0" applyBorder="1"/>
    <xf numFmtId="0" fontId="4" fillId="0" borderId="1" xfId="0" applyFont="1" applyBorder="1"/>
    <xf numFmtId="0" fontId="7" fillId="12" borderId="0" xfId="0" applyFont="1" applyFill="1" applyBorder="1" applyAlignment="1">
      <alignment vertical="top" wrapText="1"/>
    </xf>
    <xf numFmtId="0" fontId="0" fillId="12" borderId="0" xfId="0" applyFill="1" applyAlignment="1"/>
    <xf numFmtId="0" fontId="0" fillId="12" borderId="0" xfId="0" applyFill="1" applyBorder="1" applyAlignment="1"/>
    <xf numFmtId="0" fontId="4" fillId="2" borderId="0" xfId="0" applyFont="1" applyFill="1"/>
    <xf numFmtId="0" fontId="10" fillId="2" borderId="0" xfId="0" applyFont="1" applyFill="1"/>
    <xf numFmtId="0" fontId="4" fillId="7" borderId="1" xfId="0" applyFont="1" applyFill="1" applyBorder="1"/>
    <xf numFmtId="0" fontId="4" fillId="8" borderId="1" xfId="0" applyFont="1" applyFill="1" applyBorder="1"/>
    <xf numFmtId="0" fontId="9" fillId="12" borderId="0" xfId="0" applyFont="1" applyFill="1" applyBorder="1" applyAlignment="1">
      <alignment vertical="top" wrapText="1"/>
    </xf>
    <xf numFmtId="0" fontId="8" fillId="0" borderId="0" xfId="0" applyFont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  <xf numFmtId="0" fontId="0" fillId="5" borderId="5" xfId="0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7" borderId="18" xfId="0" applyFill="1" applyBorder="1" applyAlignment="1">
      <alignment horizontal="left" vertical="top" wrapText="1"/>
    </xf>
    <xf numFmtId="0" fontId="0" fillId="7" borderId="19" xfId="0" applyFill="1" applyBorder="1" applyAlignment="1">
      <alignment horizontal="left" vertical="top" wrapText="1"/>
    </xf>
    <xf numFmtId="0" fontId="0" fillId="11" borderId="18" xfId="0" applyFill="1" applyBorder="1" applyAlignment="1">
      <alignment horizontal="left" vertical="top" wrapText="1"/>
    </xf>
    <xf numFmtId="0" fontId="0" fillId="11" borderId="19" xfId="0" applyFill="1" applyBorder="1" applyAlignment="1">
      <alignment horizontal="left" vertical="top" wrapText="1"/>
    </xf>
    <xf numFmtId="0" fontId="0" fillId="11" borderId="18" xfId="0" applyFill="1" applyBorder="1" applyAlignment="1">
      <alignment horizontal="center" vertical="top" wrapText="1"/>
    </xf>
    <xf numFmtId="0" fontId="0" fillId="11" borderId="19" xfId="0" applyFill="1" applyBorder="1" applyAlignment="1">
      <alignment horizontal="center" vertical="top" wrapText="1"/>
    </xf>
    <xf numFmtId="0" fontId="0" fillId="11" borderId="5" xfId="0" applyFill="1" applyBorder="1" applyAlignment="1">
      <alignment horizontal="left" vertical="top" wrapText="1"/>
    </xf>
    <xf numFmtId="0" fontId="0" fillId="11" borderId="6" xfId="0" applyFill="1" applyBorder="1" applyAlignment="1">
      <alignment horizontal="left" vertical="top" wrapText="1"/>
    </xf>
    <xf numFmtId="0" fontId="0" fillId="7" borderId="5" xfId="0" applyFill="1" applyBorder="1" applyAlignment="1">
      <alignment horizontal="left" vertical="top" wrapText="1"/>
    </xf>
    <xf numFmtId="0" fontId="0" fillId="7" borderId="6" xfId="0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left" vertical="top" wrapText="1"/>
    </xf>
    <xf numFmtId="0" fontId="0" fillId="11" borderId="3" xfId="0" applyFill="1" applyBorder="1" applyAlignment="1">
      <alignment horizontal="left" vertical="top" wrapText="1"/>
    </xf>
    <xf numFmtId="0" fontId="0" fillId="11" borderId="4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7" borderId="18" xfId="0" applyFill="1" applyBorder="1" applyAlignment="1">
      <alignment horizontal="center" vertical="top" wrapText="1"/>
    </xf>
    <xf numFmtId="0" fontId="0" fillId="7" borderId="19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/>
    </xf>
    <xf numFmtId="0" fontId="0" fillId="11" borderId="23" xfId="0" applyFill="1" applyBorder="1" applyAlignment="1">
      <alignment horizontal="center" vertical="top" wrapText="1"/>
    </xf>
    <xf numFmtId="0" fontId="0" fillId="11" borderId="24" xfId="0" applyFill="1" applyBorder="1" applyAlignment="1">
      <alignment horizontal="center" vertical="top" wrapText="1"/>
    </xf>
    <xf numFmtId="0" fontId="0" fillId="7" borderId="23" xfId="0" applyFill="1" applyBorder="1" applyAlignment="1">
      <alignment horizontal="center" vertical="top" wrapText="1"/>
    </xf>
    <xf numFmtId="0" fontId="0" fillId="7" borderId="24" xfId="0" applyFill="1" applyBorder="1" applyAlignment="1">
      <alignment horizontal="center" vertical="top" wrapText="1"/>
    </xf>
    <xf numFmtId="0" fontId="0" fillId="7" borderId="27" xfId="0" applyFill="1" applyBorder="1" applyAlignment="1">
      <alignment horizontal="center" vertical="top" wrapText="1"/>
    </xf>
    <xf numFmtId="0" fontId="0" fillId="7" borderId="13" xfId="0" applyFill="1" applyBorder="1" applyAlignment="1">
      <alignment horizontal="center" vertical="top" wrapText="1"/>
    </xf>
    <xf numFmtId="0" fontId="0" fillId="11" borderId="23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0" fontId="0" fillId="11" borderId="32" xfId="0" applyFill="1" applyBorder="1" applyAlignment="1">
      <alignment horizontal="center" vertical="top"/>
    </xf>
    <xf numFmtId="0" fontId="0" fillId="11" borderId="33" xfId="0" applyFill="1" applyBorder="1" applyAlignment="1">
      <alignment horizontal="center" vertical="top"/>
    </xf>
    <xf numFmtId="0" fontId="0" fillId="11" borderId="30" xfId="0" applyFill="1" applyBorder="1" applyAlignment="1">
      <alignment horizontal="left" vertical="top" wrapText="1"/>
    </xf>
    <xf numFmtId="0" fontId="0" fillId="11" borderId="31" xfId="0" applyFill="1" applyBorder="1" applyAlignment="1">
      <alignment horizontal="left" vertical="top" wrapText="1"/>
    </xf>
    <xf numFmtId="0" fontId="0" fillId="7" borderId="30" xfId="0" applyFill="1" applyBorder="1" applyAlignment="1">
      <alignment horizontal="left" vertical="top" wrapText="1"/>
    </xf>
    <xf numFmtId="0" fontId="0" fillId="7" borderId="31" xfId="0" applyFill="1" applyBorder="1" applyAlignment="1">
      <alignment horizontal="left" vertical="top" wrapText="1"/>
    </xf>
    <xf numFmtId="0" fontId="0" fillId="11" borderId="20" xfId="0" applyFill="1" applyBorder="1" applyAlignment="1">
      <alignment horizontal="left" vertical="top" wrapText="1"/>
    </xf>
    <xf numFmtId="0" fontId="0" fillId="11" borderId="12" xfId="0" applyFill="1" applyBorder="1" applyAlignment="1">
      <alignment horizontal="left" vertical="top" wrapText="1"/>
    </xf>
    <xf numFmtId="0" fontId="0" fillId="7" borderId="20" xfId="0" applyFill="1" applyBorder="1" applyAlignment="1">
      <alignment horizontal="left" vertical="top" wrapText="1"/>
    </xf>
    <xf numFmtId="0" fontId="0" fillId="7" borderId="12" xfId="0" applyFill="1" applyBorder="1" applyAlignment="1">
      <alignment horizontal="left" vertical="top" wrapText="1"/>
    </xf>
    <xf numFmtId="0" fontId="0" fillId="11" borderId="5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1" borderId="30" xfId="0" applyFill="1" applyBorder="1" applyAlignment="1">
      <alignment horizontal="center"/>
    </xf>
    <xf numFmtId="0" fontId="0" fillId="11" borderId="31" xfId="0" applyFill="1" applyBorder="1" applyAlignment="1">
      <alignment horizontal="center"/>
    </xf>
    <xf numFmtId="0" fontId="0" fillId="11" borderId="28" xfId="0" applyFill="1" applyBorder="1" applyAlignment="1">
      <alignment horizontal="left" vertical="top" wrapText="1"/>
    </xf>
    <xf numFmtId="0" fontId="0" fillId="11" borderId="29" xfId="0" applyFill="1" applyBorder="1" applyAlignment="1">
      <alignment horizontal="left" vertical="top" wrapText="1"/>
    </xf>
    <xf numFmtId="0" fontId="0" fillId="7" borderId="28" xfId="0" applyFill="1" applyBorder="1" applyAlignment="1">
      <alignment horizontal="left" vertical="top" wrapText="1"/>
    </xf>
    <xf numFmtId="0" fontId="0" fillId="7" borderId="29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0" fillId="14" borderId="5" xfId="0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3" fillId="0" borderId="35" xfId="0" applyFont="1" applyFill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0" fontId="0" fillId="13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6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left"/>
    </xf>
    <xf numFmtId="16" fontId="0" fillId="8" borderId="1" xfId="0" quotePrefix="1" applyNumberFormat="1" applyFill="1" applyBorder="1" applyAlignment="1">
      <alignment horizontal="left"/>
    </xf>
    <xf numFmtId="0" fontId="0" fillId="7" borderId="1" xfId="0" quotePrefix="1" applyFill="1" applyBorder="1" applyAlignment="1">
      <alignment horizontal="left"/>
    </xf>
    <xf numFmtId="0" fontId="0" fillId="8" borderId="1" xfId="0" quotePrefix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16" fontId="0" fillId="16" borderId="1" xfId="0" quotePrefix="1" applyNumberFormat="1" applyFill="1" applyBorder="1" applyAlignment="1">
      <alignment horizontal="center" vertical="center"/>
    </xf>
    <xf numFmtId="0" fontId="0" fillId="17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D961"/>
      <color rgb="FFC198E0"/>
      <color rgb="FFB07BD7"/>
      <color rgb="FFFF5D5D"/>
      <color rgb="FFF48C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423333</xdr:colOff>
      <xdr:row>1</xdr:row>
      <xdr:rowOff>15047</xdr:rowOff>
    </xdr:from>
    <xdr:to>
      <xdr:col>4</xdr:col>
      <xdr:colOff>33867</xdr:colOff>
      <xdr:row>1</xdr:row>
      <xdr:rowOff>1501283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733" y="269047"/>
          <a:ext cx="1032934" cy="1486236"/>
        </a:xfrm>
        <a:prstGeom prst="rect">
          <a:avLst/>
        </a:prstGeom>
      </xdr:spPr>
    </xdr:pic>
    <xdr:clientData/>
  </xdr:twoCellAnchor>
  <xdr:twoCellAnchor editAs="oneCell">
    <xdr:from>
      <xdr:col>3</xdr:col>
      <xdr:colOff>516467</xdr:colOff>
      <xdr:row>2</xdr:row>
      <xdr:rowOff>41327</xdr:rowOff>
    </xdr:from>
    <xdr:to>
      <xdr:col>3</xdr:col>
      <xdr:colOff>1380066</xdr:colOff>
      <xdr:row>2</xdr:row>
      <xdr:rowOff>1486958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1867" y="1819327"/>
          <a:ext cx="863599" cy="1445631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406400</xdr:colOff>
      <xdr:row>3</xdr:row>
      <xdr:rowOff>25400</xdr:rowOff>
    </xdr:from>
    <xdr:to>
      <xdr:col>3</xdr:col>
      <xdr:colOff>1388533</xdr:colOff>
      <xdr:row>3</xdr:row>
      <xdr:rowOff>1500074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3327400"/>
          <a:ext cx="982133" cy="1474674"/>
        </a:xfrm>
        <a:prstGeom prst="rect">
          <a:avLst/>
        </a:prstGeom>
      </xdr:spPr>
    </xdr:pic>
    <xdr:clientData/>
  </xdr:twoCellAnchor>
  <xdr:twoCellAnchor editAs="oneCell">
    <xdr:from>
      <xdr:col>5</xdr:col>
      <xdr:colOff>16933</xdr:colOff>
      <xdr:row>1</xdr:row>
      <xdr:rowOff>84666</xdr:rowOff>
    </xdr:from>
    <xdr:to>
      <xdr:col>6</xdr:col>
      <xdr:colOff>387629</xdr:colOff>
      <xdr:row>1</xdr:row>
      <xdr:rowOff>1413933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666" y="338666"/>
          <a:ext cx="1793096" cy="1329267"/>
        </a:xfrm>
        <a:prstGeom prst="rect">
          <a:avLst/>
        </a:prstGeom>
      </xdr:spPr>
    </xdr:pic>
    <xdr:clientData/>
  </xdr:twoCellAnchor>
  <xdr:twoCellAnchor editAs="oneCell">
    <xdr:from>
      <xdr:col>5</xdr:col>
      <xdr:colOff>8467</xdr:colOff>
      <xdr:row>2</xdr:row>
      <xdr:rowOff>465667</xdr:rowOff>
    </xdr:from>
    <xdr:to>
      <xdr:col>6</xdr:col>
      <xdr:colOff>389467</xdr:colOff>
      <xdr:row>2</xdr:row>
      <xdr:rowOff>968816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4200" y="2243667"/>
          <a:ext cx="1803400" cy="503149"/>
        </a:xfrm>
        <a:prstGeom prst="rect">
          <a:avLst/>
        </a:prstGeom>
      </xdr:spPr>
    </xdr:pic>
    <xdr:clientData/>
  </xdr:twoCellAnchor>
  <xdr:twoCellAnchor editAs="oneCell">
    <xdr:from>
      <xdr:col>5</xdr:col>
      <xdr:colOff>313268</xdr:colOff>
      <xdr:row>3</xdr:row>
      <xdr:rowOff>8467</xdr:rowOff>
    </xdr:from>
    <xdr:to>
      <xdr:col>6</xdr:col>
      <xdr:colOff>33868</xdr:colOff>
      <xdr:row>3</xdr:row>
      <xdr:rowOff>1508467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1" y="3310467"/>
          <a:ext cx="1143000" cy="15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203201</xdr:colOff>
      <xdr:row>1</xdr:row>
      <xdr:rowOff>16933</xdr:rowOff>
    </xdr:from>
    <xdr:to>
      <xdr:col>8</xdr:col>
      <xdr:colOff>213795</xdr:colOff>
      <xdr:row>1</xdr:row>
      <xdr:rowOff>1507066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9268" y="270933"/>
          <a:ext cx="1432994" cy="1490133"/>
        </a:xfrm>
        <a:prstGeom prst="rect">
          <a:avLst/>
        </a:prstGeom>
      </xdr:spPr>
    </xdr:pic>
    <xdr:clientData/>
  </xdr:twoCellAnchor>
  <xdr:twoCellAnchor editAs="oneCell">
    <xdr:from>
      <xdr:col>7</xdr:col>
      <xdr:colOff>25399</xdr:colOff>
      <xdr:row>2</xdr:row>
      <xdr:rowOff>93138</xdr:rowOff>
    </xdr:from>
    <xdr:to>
      <xdr:col>8</xdr:col>
      <xdr:colOff>372533</xdr:colOff>
      <xdr:row>2</xdr:row>
      <xdr:rowOff>1416750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1466" y="1871138"/>
          <a:ext cx="1769534" cy="1323612"/>
        </a:xfrm>
        <a:prstGeom prst="rect">
          <a:avLst/>
        </a:prstGeom>
      </xdr:spPr>
    </xdr:pic>
    <xdr:clientData/>
  </xdr:twoCellAnchor>
  <xdr:twoCellAnchor editAs="oneCell">
    <xdr:from>
      <xdr:col>7</xdr:col>
      <xdr:colOff>16935</xdr:colOff>
      <xdr:row>3</xdr:row>
      <xdr:rowOff>67736</xdr:rowOff>
    </xdr:from>
    <xdr:to>
      <xdr:col>8</xdr:col>
      <xdr:colOff>380030</xdr:colOff>
      <xdr:row>3</xdr:row>
      <xdr:rowOff>1447803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2" y="3369736"/>
          <a:ext cx="1785495" cy="1380067"/>
        </a:xfrm>
        <a:prstGeom prst="rect">
          <a:avLst/>
        </a:prstGeom>
      </xdr:spPr>
    </xdr:pic>
    <xdr:clientData/>
  </xdr:twoCellAnchor>
  <xdr:twoCellAnchor editAs="oneCell">
    <xdr:from>
      <xdr:col>9</xdr:col>
      <xdr:colOff>16934</xdr:colOff>
      <xdr:row>1</xdr:row>
      <xdr:rowOff>127004</xdr:rowOff>
    </xdr:from>
    <xdr:to>
      <xdr:col>10</xdr:col>
      <xdr:colOff>373376</xdr:colOff>
      <xdr:row>1</xdr:row>
      <xdr:rowOff>1380071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3334" y="381004"/>
          <a:ext cx="1778842" cy="1253067"/>
        </a:xfrm>
        <a:prstGeom prst="rect">
          <a:avLst/>
        </a:prstGeom>
      </xdr:spPr>
    </xdr:pic>
    <xdr:clientData/>
  </xdr:twoCellAnchor>
  <xdr:twoCellAnchor editAs="oneCell">
    <xdr:from>
      <xdr:col>9</xdr:col>
      <xdr:colOff>33868</xdr:colOff>
      <xdr:row>3</xdr:row>
      <xdr:rowOff>76203</xdr:rowOff>
    </xdr:from>
    <xdr:to>
      <xdr:col>10</xdr:col>
      <xdr:colOff>372535</xdr:colOff>
      <xdr:row>3</xdr:row>
      <xdr:rowOff>1427007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0268" y="3378203"/>
          <a:ext cx="1761067" cy="1350804"/>
        </a:xfrm>
        <a:prstGeom prst="rect">
          <a:avLst/>
        </a:prstGeom>
      </xdr:spPr>
    </xdr:pic>
    <xdr:clientData/>
  </xdr:twoCellAnchor>
  <xdr:twoCellAnchor editAs="oneCell">
    <xdr:from>
      <xdr:col>11</xdr:col>
      <xdr:colOff>16934</xdr:colOff>
      <xdr:row>1</xdr:row>
      <xdr:rowOff>237073</xdr:rowOff>
    </xdr:from>
    <xdr:to>
      <xdr:col>12</xdr:col>
      <xdr:colOff>384080</xdr:colOff>
      <xdr:row>1</xdr:row>
      <xdr:rowOff>1286940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3667" y="491073"/>
          <a:ext cx="1789546" cy="1049867"/>
        </a:xfrm>
        <a:prstGeom prst="rect">
          <a:avLst/>
        </a:prstGeom>
      </xdr:spPr>
    </xdr:pic>
    <xdr:clientData/>
  </xdr:twoCellAnchor>
  <xdr:twoCellAnchor editAs="oneCell">
    <xdr:from>
      <xdr:col>11</xdr:col>
      <xdr:colOff>304807</xdr:colOff>
      <xdr:row>2</xdr:row>
      <xdr:rowOff>18924</xdr:rowOff>
    </xdr:from>
    <xdr:to>
      <xdr:col>12</xdr:col>
      <xdr:colOff>87803</xdr:colOff>
      <xdr:row>2</xdr:row>
      <xdr:rowOff>1507067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1540" y="1796924"/>
          <a:ext cx="1205396" cy="1488143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152406</xdr:colOff>
      <xdr:row>3</xdr:row>
      <xdr:rowOff>16934</xdr:rowOff>
    </xdr:from>
    <xdr:to>
      <xdr:col>12</xdr:col>
      <xdr:colOff>221227</xdr:colOff>
      <xdr:row>3</xdr:row>
      <xdr:rowOff>1490134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139" y="3318934"/>
          <a:ext cx="1491221" cy="14732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279397</xdr:colOff>
      <xdr:row>1</xdr:row>
      <xdr:rowOff>16934</xdr:rowOff>
    </xdr:from>
    <xdr:to>
      <xdr:col>14</xdr:col>
      <xdr:colOff>135462</xdr:colOff>
      <xdr:row>1</xdr:row>
      <xdr:rowOff>1506299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6464" y="270934"/>
          <a:ext cx="1278465" cy="1489365"/>
        </a:xfrm>
        <a:prstGeom prst="rect">
          <a:avLst/>
        </a:prstGeom>
      </xdr:spPr>
    </xdr:pic>
    <xdr:clientData/>
  </xdr:twoCellAnchor>
  <xdr:twoCellAnchor editAs="oneCell">
    <xdr:from>
      <xdr:col>13</xdr:col>
      <xdr:colOff>16934</xdr:colOff>
      <xdr:row>2</xdr:row>
      <xdr:rowOff>491067</xdr:rowOff>
    </xdr:from>
    <xdr:to>
      <xdr:col>14</xdr:col>
      <xdr:colOff>381000</xdr:colOff>
      <xdr:row>2</xdr:row>
      <xdr:rowOff>1105653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001" y="2269067"/>
          <a:ext cx="1786466" cy="614586"/>
        </a:xfrm>
        <a:prstGeom prst="rect">
          <a:avLst/>
        </a:prstGeom>
      </xdr:spPr>
    </xdr:pic>
    <xdr:clientData/>
  </xdr:twoCellAnchor>
  <xdr:twoCellAnchor editAs="oneCell">
    <xdr:from>
      <xdr:col>13</xdr:col>
      <xdr:colOff>414866</xdr:colOff>
      <xdr:row>3</xdr:row>
      <xdr:rowOff>8467</xdr:rowOff>
    </xdr:from>
    <xdr:to>
      <xdr:col>14</xdr:col>
      <xdr:colOff>25399</xdr:colOff>
      <xdr:row>3</xdr:row>
      <xdr:rowOff>1504498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1933" y="3310467"/>
          <a:ext cx="1032933" cy="1496031"/>
        </a:xfrm>
        <a:prstGeom prst="rect">
          <a:avLst/>
        </a:prstGeom>
      </xdr:spPr>
    </xdr:pic>
    <xdr:clientData/>
  </xdr:twoCellAnchor>
  <xdr:twoCellAnchor editAs="oneCell">
    <xdr:from>
      <xdr:col>15</xdr:col>
      <xdr:colOff>118533</xdr:colOff>
      <xdr:row>1</xdr:row>
      <xdr:rowOff>25398</xdr:rowOff>
    </xdr:from>
    <xdr:to>
      <xdr:col>16</xdr:col>
      <xdr:colOff>296333</xdr:colOff>
      <xdr:row>1</xdr:row>
      <xdr:rowOff>1501826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3" t="11981" r="9677" b="11061"/>
        <a:stretch/>
      </xdr:blipFill>
      <xdr:spPr>
        <a:xfrm>
          <a:off x="13605933" y="279398"/>
          <a:ext cx="1600200" cy="1476428"/>
        </a:xfrm>
        <a:prstGeom prst="rect">
          <a:avLst/>
        </a:prstGeom>
      </xdr:spPr>
    </xdr:pic>
    <xdr:clientData/>
  </xdr:twoCellAnchor>
  <xdr:twoCellAnchor editAs="oneCell">
    <xdr:from>
      <xdr:col>15</xdr:col>
      <xdr:colOff>16934</xdr:colOff>
      <xdr:row>2</xdr:row>
      <xdr:rowOff>110070</xdr:rowOff>
    </xdr:from>
    <xdr:to>
      <xdr:col>16</xdr:col>
      <xdr:colOff>389467</xdr:colOff>
      <xdr:row>2</xdr:row>
      <xdr:rowOff>1388062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4334" y="1888070"/>
          <a:ext cx="1794933" cy="1277992"/>
        </a:xfrm>
        <a:prstGeom prst="rect">
          <a:avLst/>
        </a:prstGeom>
      </xdr:spPr>
    </xdr:pic>
    <xdr:clientData/>
  </xdr:twoCellAnchor>
  <xdr:twoCellAnchor editAs="oneCell">
    <xdr:from>
      <xdr:col>15</xdr:col>
      <xdr:colOff>143933</xdr:colOff>
      <xdr:row>3</xdr:row>
      <xdr:rowOff>8467</xdr:rowOff>
    </xdr:from>
    <xdr:to>
      <xdr:col>16</xdr:col>
      <xdr:colOff>228600</xdr:colOff>
      <xdr:row>3</xdr:row>
      <xdr:rowOff>1515534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1333" y="3310467"/>
          <a:ext cx="1507067" cy="1507067"/>
        </a:xfrm>
        <a:prstGeom prst="rect">
          <a:avLst/>
        </a:prstGeom>
      </xdr:spPr>
    </xdr:pic>
    <xdr:clientData/>
  </xdr:twoCellAnchor>
  <xdr:twoCellAnchor editAs="oneCell">
    <xdr:from>
      <xdr:col>17</xdr:col>
      <xdr:colOff>389466</xdr:colOff>
      <xdr:row>2</xdr:row>
      <xdr:rowOff>16934</xdr:rowOff>
    </xdr:from>
    <xdr:to>
      <xdr:col>18</xdr:col>
      <xdr:colOff>11</xdr:colOff>
      <xdr:row>2</xdr:row>
      <xdr:rowOff>1507067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7199" y="1794934"/>
          <a:ext cx="1032945" cy="1490133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25401</xdr:colOff>
      <xdr:row>3</xdr:row>
      <xdr:rowOff>16934</xdr:rowOff>
    </xdr:from>
    <xdr:to>
      <xdr:col>18</xdr:col>
      <xdr:colOff>383189</xdr:colOff>
      <xdr:row>3</xdr:row>
      <xdr:rowOff>1507067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3134" y="3318934"/>
          <a:ext cx="1780188" cy="1490133"/>
        </a:xfrm>
        <a:prstGeom prst="rect">
          <a:avLst/>
        </a:prstGeom>
      </xdr:spPr>
    </xdr:pic>
    <xdr:clientData/>
  </xdr:twoCellAnchor>
  <xdr:twoCellAnchor editAs="oneCell">
    <xdr:from>
      <xdr:col>19</xdr:col>
      <xdr:colOff>169336</xdr:colOff>
      <xdr:row>1</xdr:row>
      <xdr:rowOff>16935</xdr:rowOff>
    </xdr:from>
    <xdr:to>
      <xdr:col>20</xdr:col>
      <xdr:colOff>220136</xdr:colOff>
      <xdr:row>1</xdr:row>
      <xdr:rowOff>1516727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97403" y="270935"/>
          <a:ext cx="1473200" cy="1499792"/>
        </a:xfrm>
        <a:prstGeom prst="rect">
          <a:avLst/>
        </a:prstGeom>
      </xdr:spPr>
    </xdr:pic>
    <xdr:clientData/>
  </xdr:twoCellAnchor>
  <xdr:twoCellAnchor editAs="oneCell">
    <xdr:from>
      <xdr:col>19</xdr:col>
      <xdr:colOff>296337</xdr:colOff>
      <xdr:row>2</xdr:row>
      <xdr:rowOff>16934</xdr:rowOff>
    </xdr:from>
    <xdr:to>
      <xdr:col>20</xdr:col>
      <xdr:colOff>62547</xdr:colOff>
      <xdr:row>2</xdr:row>
      <xdr:rowOff>1507067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24404" y="1794934"/>
          <a:ext cx="1188610" cy="1490133"/>
        </a:xfrm>
        <a:prstGeom prst="rect">
          <a:avLst/>
        </a:prstGeom>
      </xdr:spPr>
    </xdr:pic>
    <xdr:clientData/>
  </xdr:twoCellAnchor>
  <xdr:twoCellAnchor editAs="oneCell">
    <xdr:from>
      <xdr:col>19</xdr:col>
      <xdr:colOff>25401</xdr:colOff>
      <xdr:row>3</xdr:row>
      <xdr:rowOff>76204</xdr:rowOff>
    </xdr:from>
    <xdr:to>
      <xdr:col>20</xdr:col>
      <xdr:colOff>381001</xdr:colOff>
      <xdr:row>3</xdr:row>
      <xdr:rowOff>1438152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53468" y="3378204"/>
          <a:ext cx="1778000" cy="1361948"/>
        </a:xfrm>
        <a:prstGeom prst="rect">
          <a:avLst/>
        </a:prstGeom>
      </xdr:spPr>
    </xdr:pic>
    <xdr:clientData/>
  </xdr:twoCellAnchor>
  <xdr:twoCellAnchor editAs="oneCell">
    <xdr:from>
      <xdr:col>21</xdr:col>
      <xdr:colOff>372538</xdr:colOff>
      <xdr:row>1</xdr:row>
      <xdr:rowOff>16934</xdr:rowOff>
    </xdr:from>
    <xdr:to>
      <xdr:col>22</xdr:col>
      <xdr:colOff>8471</xdr:colOff>
      <xdr:row>1</xdr:row>
      <xdr:rowOff>1505578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20938" y="270934"/>
          <a:ext cx="1058333" cy="1488644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237068</xdr:colOff>
      <xdr:row>2</xdr:row>
      <xdr:rowOff>16934</xdr:rowOff>
    </xdr:from>
    <xdr:to>
      <xdr:col>22</xdr:col>
      <xdr:colOff>153941</xdr:colOff>
      <xdr:row>2</xdr:row>
      <xdr:rowOff>1490134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85468" y="1794934"/>
          <a:ext cx="1339273" cy="1473200"/>
        </a:xfrm>
        <a:prstGeom prst="rect">
          <a:avLst/>
        </a:prstGeom>
      </xdr:spPr>
    </xdr:pic>
    <xdr:clientData/>
  </xdr:twoCellAnchor>
  <xdr:twoCellAnchor editAs="oneCell">
    <xdr:from>
      <xdr:col>21</xdr:col>
      <xdr:colOff>160871</xdr:colOff>
      <xdr:row>3</xdr:row>
      <xdr:rowOff>25402</xdr:rowOff>
    </xdr:from>
    <xdr:to>
      <xdr:col>22</xdr:col>
      <xdr:colOff>220138</xdr:colOff>
      <xdr:row>3</xdr:row>
      <xdr:rowOff>1497620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09271" y="3327402"/>
          <a:ext cx="1481667" cy="1472218"/>
        </a:xfrm>
        <a:prstGeom prst="rect">
          <a:avLst/>
        </a:prstGeom>
      </xdr:spPr>
    </xdr:pic>
    <xdr:clientData/>
  </xdr:twoCellAnchor>
  <xdr:twoCellAnchor editAs="oneCell">
    <xdr:from>
      <xdr:col>23</xdr:col>
      <xdr:colOff>347134</xdr:colOff>
      <xdr:row>1</xdr:row>
      <xdr:rowOff>8467</xdr:rowOff>
    </xdr:from>
    <xdr:to>
      <xdr:col>23</xdr:col>
      <xdr:colOff>1334354</xdr:colOff>
      <xdr:row>1</xdr:row>
      <xdr:rowOff>1507067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15867" y="262467"/>
          <a:ext cx="987220" cy="1498600"/>
        </a:xfrm>
        <a:prstGeom prst="rect">
          <a:avLst/>
        </a:prstGeom>
      </xdr:spPr>
    </xdr:pic>
    <xdr:clientData/>
  </xdr:twoCellAnchor>
  <xdr:twoCellAnchor editAs="oneCell">
    <xdr:from>
      <xdr:col>23</xdr:col>
      <xdr:colOff>262468</xdr:colOff>
      <xdr:row>3</xdr:row>
      <xdr:rowOff>8468</xdr:rowOff>
    </xdr:from>
    <xdr:to>
      <xdr:col>24</xdr:col>
      <xdr:colOff>93135</xdr:colOff>
      <xdr:row>3</xdr:row>
      <xdr:rowOff>1494918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31201" y="3310468"/>
          <a:ext cx="1253067" cy="1486450"/>
        </a:xfrm>
        <a:prstGeom prst="rect">
          <a:avLst/>
        </a:prstGeom>
      </xdr:spPr>
    </xdr:pic>
    <xdr:clientData/>
  </xdr:twoCellAnchor>
  <xdr:twoCellAnchor editAs="oneCell">
    <xdr:from>
      <xdr:col>25</xdr:col>
      <xdr:colOff>406400</xdr:colOff>
      <xdr:row>1</xdr:row>
      <xdr:rowOff>16934</xdr:rowOff>
    </xdr:from>
    <xdr:to>
      <xdr:col>25</xdr:col>
      <xdr:colOff>1408788</xdr:colOff>
      <xdr:row>1</xdr:row>
      <xdr:rowOff>1507067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95467" y="270934"/>
          <a:ext cx="1002388" cy="1490133"/>
        </a:xfrm>
        <a:prstGeom prst="rect">
          <a:avLst/>
        </a:prstGeom>
      </xdr:spPr>
    </xdr:pic>
    <xdr:clientData/>
  </xdr:twoCellAnchor>
  <xdr:twoCellAnchor editAs="oneCell">
    <xdr:from>
      <xdr:col>25</xdr:col>
      <xdr:colOff>16935</xdr:colOff>
      <xdr:row>2</xdr:row>
      <xdr:rowOff>279403</xdr:rowOff>
    </xdr:from>
    <xdr:to>
      <xdr:col>26</xdr:col>
      <xdr:colOff>390427</xdr:colOff>
      <xdr:row>2</xdr:row>
      <xdr:rowOff>1227670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6002" y="2057403"/>
          <a:ext cx="1795892" cy="948267"/>
        </a:xfrm>
        <a:prstGeom prst="rect">
          <a:avLst/>
        </a:prstGeom>
      </xdr:spPr>
    </xdr:pic>
    <xdr:clientData/>
  </xdr:twoCellAnchor>
  <xdr:twoCellAnchor editAs="oneCell">
    <xdr:from>
      <xdr:col>25</xdr:col>
      <xdr:colOff>76203</xdr:colOff>
      <xdr:row>3</xdr:row>
      <xdr:rowOff>8468</xdr:rowOff>
    </xdr:from>
    <xdr:to>
      <xdr:col>26</xdr:col>
      <xdr:colOff>302812</xdr:colOff>
      <xdr:row>3</xdr:row>
      <xdr:rowOff>1507067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5270" y="3310468"/>
          <a:ext cx="1649009" cy="1498599"/>
        </a:xfrm>
        <a:prstGeom prst="rect">
          <a:avLst/>
        </a:prstGeom>
      </xdr:spPr>
    </xdr:pic>
    <xdr:clientData/>
  </xdr:twoCellAnchor>
  <xdr:twoCellAnchor editAs="oneCell">
    <xdr:from>
      <xdr:col>27</xdr:col>
      <xdr:colOff>262470</xdr:colOff>
      <xdr:row>1</xdr:row>
      <xdr:rowOff>16934</xdr:rowOff>
    </xdr:from>
    <xdr:to>
      <xdr:col>28</xdr:col>
      <xdr:colOff>84670</xdr:colOff>
      <xdr:row>1</xdr:row>
      <xdr:rowOff>1509708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71870" y="270934"/>
          <a:ext cx="1244600" cy="1492774"/>
        </a:xfrm>
        <a:prstGeom prst="rect">
          <a:avLst/>
        </a:prstGeom>
      </xdr:spPr>
    </xdr:pic>
    <xdr:clientData/>
  </xdr:twoCellAnchor>
  <xdr:twoCellAnchor editAs="oneCell">
    <xdr:from>
      <xdr:col>27</xdr:col>
      <xdr:colOff>152404</xdr:colOff>
      <xdr:row>2</xdr:row>
      <xdr:rowOff>16934</xdr:rowOff>
    </xdr:from>
    <xdr:to>
      <xdr:col>28</xdr:col>
      <xdr:colOff>220137</xdr:colOff>
      <xdr:row>2</xdr:row>
      <xdr:rowOff>1507067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61804" y="1794934"/>
          <a:ext cx="1490133" cy="1490133"/>
        </a:xfrm>
        <a:prstGeom prst="rect">
          <a:avLst/>
        </a:prstGeom>
      </xdr:spPr>
    </xdr:pic>
    <xdr:clientData/>
  </xdr:twoCellAnchor>
  <xdr:twoCellAnchor editAs="oneCell">
    <xdr:from>
      <xdr:col>27</xdr:col>
      <xdr:colOff>406403</xdr:colOff>
      <xdr:row>3</xdr:row>
      <xdr:rowOff>16934</xdr:rowOff>
    </xdr:from>
    <xdr:to>
      <xdr:col>27</xdr:col>
      <xdr:colOff>1354128</xdr:colOff>
      <xdr:row>3</xdr:row>
      <xdr:rowOff>1507067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5803" y="3318934"/>
          <a:ext cx="947725" cy="1490133"/>
        </a:xfrm>
        <a:prstGeom prst="rect">
          <a:avLst/>
        </a:prstGeom>
      </xdr:spPr>
    </xdr:pic>
    <xdr:clientData/>
  </xdr:twoCellAnchor>
  <xdr:twoCellAnchor editAs="oneCell">
    <xdr:from>
      <xdr:col>29</xdr:col>
      <xdr:colOff>16935</xdr:colOff>
      <xdr:row>1</xdr:row>
      <xdr:rowOff>160870</xdr:rowOff>
    </xdr:from>
    <xdr:to>
      <xdr:col>30</xdr:col>
      <xdr:colOff>386165</xdr:colOff>
      <xdr:row>1</xdr:row>
      <xdr:rowOff>1355272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4164" y="411241"/>
          <a:ext cx="1795258" cy="1194402"/>
        </a:xfrm>
        <a:prstGeom prst="rect">
          <a:avLst/>
        </a:prstGeom>
      </xdr:spPr>
    </xdr:pic>
    <xdr:clientData/>
  </xdr:twoCellAnchor>
  <xdr:twoCellAnchor editAs="oneCell">
    <xdr:from>
      <xdr:col>29</xdr:col>
      <xdr:colOff>9525</xdr:colOff>
      <xdr:row>2</xdr:row>
      <xdr:rowOff>133350</xdr:rowOff>
    </xdr:from>
    <xdr:to>
      <xdr:col>30</xdr:col>
      <xdr:colOff>390525</xdr:colOff>
      <xdr:row>2</xdr:row>
      <xdr:rowOff>1385697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5675" y="1905000"/>
          <a:ext cx="1809750" cy="1252347"/>
        </a:xfrm>
        <a:prstGeom prst="rect">
          <a:avLst/>
        </a:prstGeom>
      </xdr:spPr>
    </xdr:pic>
    <xdr:clientData/>
  </xdr:twoCellAnchor>
  <xdr:twoCellAnchor editAs="oneCell">
    <xdr:from>
      <xdr:col>29</xdr:col>
      <xdr:colOff>247650</xdr:colOff>
      <xdr:row>3</xdr:row>
      <xdr:rowOff>9525</xdr:rowOff>
    </xdr:from>
    <xdr:to>
      <xdr:col>30</xdr:col>
      <xdr:colOff>150033</xdr:colOff>
      <xdr:row>3</xdr:row>
      <xdr:rowOff>1514475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93800" y="3305175"/>
          <a:ext cx="1331133" cy="1504950"/>
        </a:xfrm>
        <a:prstGeom prst="rect">
          <a:avLst/>
        </a:prstGeom>
      </xdr:spPr>
    </xdr:pic>
    <xdr:clientData/>
  </xdr:twoCellAnchor>
  <xdr:twoCellAnchor editAs="oneCell">
    <xdr:from>
      <xdr:col>31</xdr:col>
      <xdr:colOff>9525</xdr:colOff>
      <xdr:row>1</xdr:row>
      <xdr:rowOff>142875</xdr:rowOff>
    </xdr:from>
    <xdr:to>
      <xdr:col>33</xdr:col>
      <xdr:colOff>4082</xdr:colOff>
      <xdr:row>1</xdr:row>
      <xdr:rowOff>1419225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84475" y="390525"/>
          <a:ext cx="1823357" cy="1276350"/>
        </a:xfrm>
        <a:prstGeom prst="rect">
          <a:avLst/>
        </a:prstGeom>
      </xdr:spPr>
    </xdr:pic>
    <xdr:clientData/>
  </xdr:twoCellAnchor>
  <xdr:twoCellAnchor editAs="oneCell">
    <xdr:from>
      <xdr:col>31</xdr:col>
      <xdr:colOff>295276</xdr:colOff>
      <xdr:row>2</xdr:row>
      <xdr:rowOff>19051</xdr:rowOff>
    </xdr:from>
    <xdr:to>
      <xdr:col>32</xdr:col>
      <xdr:colOff>75592</xdr:colOff>
      <xdr:row>2</xdr:row>
      <xdr:rowOff>1514475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0226" y="1790701"/>
          <a:ext cx="1209066" cy="1495424"/>
        </a:xfrm>
        <a:prstGeom prst="rect">
          <a:avLst/>
        </a:prstGeom>
      </xdr:spPr>
    </xdr:pic>
    <xdr:clientData/>
  </xdr:twoCellAnchor>
  <xdr:twoCellAnchor editAs="oneCell">
    <xdr:from>
      <xdr:col>31</xdr:col>
      <xdr:colOff>38101</xdr:colOff>
      <xdr:row>3</xdr:row>
      <xdr:rowOff>9526</xdr:rowOff>
    </xdr:from>
    <xdr:to>
      <xdr:col>32</xdr:col>
      <xdr:colOff>358887</xdr:colOff>
      <xdr:row>3</xdr:row>
      <xdr:rowOff>1514475</xdr:rowOff>
    </xdr:to>
    <xdr:pic>
      <xdr:nvPicPr>
        <xdr:cNvPr id="47" name="Рисунок 46"/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102"/>
        <a:stretch/>
      </xdr:blipFill>
      <xdr:spPr>
        <a:xfrm>
          <a:off x="28213051" y="3305176"/>
          <a:ext cx="1749536" cy="1504949"/>
        </a:xfrm>
        <a:prstGeom prst="rect">
          <a:avLst/>
        </a:prstGeom>
      </xdr:spPr>
    </xdr:pic>
    <xdr:clientData/>
  </xdr:twoCellAnchor>
  <xdr:twoCellAnchor editAs="oneCell">
    <xdr:from>
      <xdr:col>33</xdr:col>
      <xdr:colOff>19050</xdr:colOff>
      <xdr:row>1</xdr:row>
      <xdr:rowOff>161925</xdr:rowOff>
    </xdr:from>
    <xdr:to>
      <xdr:col>34</xdr:col>
      <xdr:colOff>390525</xdr:colOff>
      <xdr:row>1</xdr:row>
      <xdr:rowOff>1351874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22800" y="409575"/>
          <a:ext cx="1800225" cy="1189949"/>
        </a:xfrm>
        <a:prstGeom prst="rect">
          <a:avLst/>
        </a:prstGeom>
      </xdr:spPr>
    </xdr:pic>
    <xdr:clientData/>
  </xdr:twoCellAnchor>
  <xdr:twoCellAnchor editAs="oneCell">
    <xdr:from>
      <xdr:col>33</xdr:col>
      <xdr:colOff>28576</xdr:colOff>
      <xdr:row>2</xdr:row>
      <xdr:rowOff>19050</xdr:rowOff>
    </xdr:from>
    <xdr:to>
      <xdr:col>34</xdr:col>
      <xdr:colOff>371476</xdr:colOff>
      <xdr:row>2</xdr:row>
      <xdr:rowOff>1505465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32326" y="1790700"/>
          <a:ext cx="1771650" cy="1486415"/>
        </a:xfrm>
        <a:prstGeom prst="rect">
          <a:avLst/>
        </a:prstGeom>
      </xdr:spPr>
    </xdr:pic>
    <xdr:clientData/>
  </xdr:twoCellAnchor>
  <xdr:twoCellAnchor editAs="oneCell">
    <xdr:from>
      <xdr:col>35</xdr:col>
      <xdr:colOff>38100</xdr:colOff>
      <xdr:row>1</xdr:row>
      <xdr:rowOff>180975</xdr:rowOff>
    </xdr:from>
    <xdr:to>
      <xdr:col>36</xdr:col>
      <xdr:colOff>363112</xdr:colOff>
      <xdr:row>1</xdr:row>
      <xdr:rowOff>1333500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70650" y="428625"/>
          <a:ext cx="1753762" cy="1152525"/>
        </a:xfrm>
        <a:prstGeom prst="rect">
          <a:avLst/>
        </a:prstGeom>
      </xdr:spPr>
    </xdr:pic>
    <xdr:clientData/>
  </xdr:twoCellAnchor>
  <xdr:twoCellAnchor editAs="oneCell">
    <xdr:from>
      <xdr:col>35</xdr:col>
      <xdr:colOff>19050</xdr:colOff>
      <xdr:row>2</xdr:row>
      <xdr:rowOff>152400</xdr:rowOff>
    </xdr:from>
    <xdr:to>
      <xdr:col>36</xdr:col>
      <xdr:colOff>376238</xdr:colOff>
      <xdr:row>2</xdr:row>
      <xdr:rowOff>1343025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51600" y="1924050"/>
          <a:ext cx="1785938" cy="1190625"/>
        </a:xfrm>
        <a:prstGeom prst="rect">
          <a:avLst/>
        </a:prstGeom>
      </xdr:spPr>
    </xdr:pic>
    <xdr:clientData/>
  </xdr:twoCellAnchor>
  <xdr:twoCellAnchor editAs="oneCell">
    <xdr:from>
      <xdr:col>35</xdr:col>
      <xdr:colOff>19050</xdr:colOff>
      <xdr:row>3</xdr:row>
      <xdr:rowOff>123825</xdr:rowOff>
    </xdr:from>
    <xdr:to>
      <xdr:col>36</xdr:col>
      <xdr:colOff>382821</xdr:colOff>
      <xdr:row>3</xdr:row>
      <xdr:rowOff>1400175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51600" y="3419475"/>
          <a:ext cx="1792521" cy="1276350"/>
        </a:xfrm>
        <a:prstGeom prst="rect">
          <a:avLst/>
        </a:prstGeom>
      </xdr:spPr>
    </xdr:pic>
    <xdr:clientData/>
  </xdr:twoCellAnchor>
  <xdr:twoCellAnchor editAs="oneCell">
    <xdr:from>
      <xdr:col>37</xdr:col>
      <xdr:colOff>104776</xdr:colOff>
      <xdr:row>1</xdr:row>
      <xdr:rowOff>19051</xdr:rowOff>
    </xdr:from>
    <xdr:to>
      <xdr:col>38</xdr:col>
      <xdr:colOff>295276</xdr:colOff>
      <xdr:row>1</xdr:row>
      <xdr:rowOff>1495213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6126" y="266701"/>
          <a:ext cx="1619250" cy="1476162"/>
        </a:xfrm>
        <a:prstGeom prst="rect">
          <a:avLst/>
        </a:prstGeom>
      </xdr:spPr>
    </xdr:pic>
    <xdr:clientData/>
  </xdr:twoCellAnchor>
  <xdr:twoCellAnchor editAs="oneCell">
    <xdr:from>
      <xdr:col>37</xdr:col>
      <xdr:colOff>142875</xdr:colOff>
      <xdr:row>3</xdr:row>
      <xdr:rowOff>19050</xdr:rowOff>
    </xdr:from>
    <xdr:to>
      <xdr:col>38</xdr:col>
      <xdr:colOff>255226</xdr:colOff>
      <xdr:row>3</xdr:row>
      <xdr:rowOff>1495425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04225" y="3314700"/>
          <a:ext cx="1541101" cy="1476375"/>
        </a:xfrm>
        <a:prstGeom prst="rect">
          <a:avLst/>
        </a:prstGeom>
      </xdr:spPr>
    </xdr:pic>
    <xdr:clientData/>
  </xdr:twoCellAnchor>
  <xdr:twoCellAnchor editAs="oneCell">
    <xdr:from>
      <xdr:col>39</xdr:col>
      <xdr:colOff>28575</xdr:colOff>
      <xdr:row>1</xdr:row>
      <xdr:rowOff>142875</xdr:rowOff>
    </xdr:from>
    <xdr:to>
      <xdr:col>40</xdr:col>
      <xdr:colOff>368133</xdr:colOff>
      <xdr:row>1</xdr:row>
      <xdr:rowOff>1390650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18725" y="390525"/>
          <a:ext cx="1768308" cy="1247775"/>
        </a:xfrm>
        <a:prstGeom prst="rect">
          <a:avLst/>
        </a:prstGeom>
      </xdr:spPr>
    </xdr:pic>
    <xdr:clientData/>
  </xdr:twoCellAnchor>
  <xdr:twoCellAnchor editAs="oneCell">
    <xdr:from>
      <xdr:col>39</xdr:col>
      <xdr:colOff>104775</xdr:colOff>
      <xdr:row>2</xdr:row>
      <xdr:rowOff>28575</xdr:rowOff>
    </xdr:from>
    <xdr:to>
      <xdr:col>40</xdr:col>
      <xdr:colOff>285821</xdr:colOff>
      <xdr:row>2</xdr:row>
      <xdr:rowOff>1504950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94925" y="1800225"/>
          <a:ext cx="1609796" cy="1476375"/>
        </a:xfrm>
        <a:prstGeom prst="rect">
          <a:avLst/>
        </a:prstGeom>
      </xdr:spPr>
    </xdr:pic>
    <xdr:clientData/>
  </xdr:twoCellAnchor>
  <xdr:twoCellAnchor editAs="oneCell">
    <xdr:from>
      <xdr:col>39</xdr:col>
      <xdr:colOff>276225</xdr:colOff>
      <xdr:row>3</xdr:row>
      <xdr:rowOff>19050</xdr:rowOff>
    </xdr:from>
    <xdr:to>
      <xdr:col>40</xdr:col>
      <xdr:colOff>76200</xdr:colOff>
      <xdr:row>3</xdr:row>
      <xdr:rowOff>1493209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6375" y="3314700"/>
          <a:ext cx="1228725" cy="1474159"/>
        </a:xfrm>
        <a:prstGeom prst="rect">
          <a:avLst/>
        </a:prstGeom>
      </xdr:spPr>
    </xdr:pic>
    <xdr:clientData/>
  </xdr:twoCellAnchor>
  <xdr:twoCellAnchor editAs="oneCell">
    <xdr:from>
      <xdr:col>41</xdr:col>
      <xdr:colOff>104775</xdr:colOff>
      <xdr:row>1</xdr:row>
      <xdr:rowOff>66675</xdr:rowOff>
    </xdr:from>
    <xdr:to>
      <xdr:col>42</xdr:col>
      <xdr:colOff>333375</xdr:colOff>
      <xdr:row>1</xdr:row>
      <xdr:rowOff>1469679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23725" y="314325"/>
          <a:ext cx="1657350" cy="1403004"/>
        </a:xfrm>
        <a:prstGeom prst="rect">
          <a:avLst/>
        </a:prstGeom>
      </xdr:spPr>
    </xdr:pic>
    <xdr:clientData/>
  </xdr:twoCellAnchor>
  <xdr:twoCellAnchor editAs="oneCell">
    <xdr:from>
      <xdr:col>41</xdr:col>
      <xdr:colOff>38101</xdr:colOff>
      <xdr:row>2</xdr:row>
      <xdr:rowOff>180975</xdr:rowOff>
    </xdr:from>
    <xdr:to>
      <xdr:col>42</xdr:col>
      <xdr:colOff>364229</xdr:colOff>
      <xdr:row>2</xdr:row>
      <xdr:rowOff>1257300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7051" y="1952625"/>
          <a:ext cx="1754878" cy="1076325"/>
        </a:xfrm>
        <a:prstGeom prst="rect">
          <a:avLst/>
        </a:prstGeom>
      </xdr:spPr>
    </xdr:pic>
    <xdr:clientData/>
  </xdr:twoCellAnchor>
  <xdr:twoCellAnchor editAs="oneCell">
    <xdr:from>
      <xdr:col>41</xdr:col>
      <xdr:colOff>285750</xdr:colOff>
      <xdr:row>3</xdr:row>
      <xdr:rowOff>19051</xdr:rowOff>
    </xdr:from>
    <xdr:to>
      <xdr:col>42</xdr:col>
      <xdr:colOff>66675</xdr:colOff>
      <xdr:row>3</xdr:row>
      <xdr:rowOff>1492467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4700" y="3314701"/>
          <a:ext cx="1209675" cy="1473416"/>
        </a:xfrm>
        <a:prstGeom prst="rect">
          <a:avLst/>
        </a:prstGeom>
      </xdr:spPr>
    </xdr:pic>
    <xdr:clientData/>
  </xdr:twoCellAnchor>
  <xdr:twoCellAnchor editAs="oneCell">
    <xdr:from>
      <xdr:col>9</xdr:col>
      <xdr:colOff>9526</xdr:colOff>
      <xdr:row>2</xdr:row>
      <xdr:rowOff>266700</xdr:rowOff>
    </xdr:from>
    <xdr:to>
      <xdr:col>10</xdr:col>
      <xdr:colOff>378668</xdr:colOff>
      <xdr:row>2</xdr:row>
      <xdr:rowOff>1162050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7676" y="2038350"/>
          <a:ext cx="1797892" cy="895350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</xdr:colOff>
      <xdr:row>1</xdr:row>
      <xdr:rowOff>400050</xdr:rowOff>
    </xdr:from>
    <xdr:to>
      <xdr:col>18</xdr:col>
      <xdr:colOff>371475</xdr:colOff>
      <xdr:row>1</xdr:row>
      <xdr:rowOff>1054504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2400" y="647700"/>
          <a:ext cx="1781175" cy="654454"/>
        </a:xfrm>
        <a:prstGeom prst="rect">
          <a:avLst/>
        </a:prstGeom>
      </xdr:spPr>
    </xdr:pic>
    <xdr:clientData/>
  </xdr:twoCellAnchor>
  <xdr:twoCellAnchor editAs="oneCell">
    <xdr:from>
      <xdr:col>23</xdr:col>
      <xdr:colOff>209551</xdr:colOff>
      <xdr:row>2</xdr:row>
      <xdr:rowOff>19051</xdr:rowOff>
    </xdr:from>
    <xdr:to>
      <xdr:col>24</xdr:col>
      <xdr:colOff>228601</xdr:colOff>
      <xdr:row>2</xdr:row>
      <xdr:rowOff>1481365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1" y="1790701"/>
          <a:ext cx="1447800" cy="1462314"/>
        </a:xfrm>
        <a:prstGeom prst="rect">
          <a:avLst/>
        </a:prstGeom>
      </xdr:spPr>
    </xdr:pic>
    <xdr:clientData/>
  </xdr:twoCellAnchor>
  <xdr:twoCellAnchor editAs="oneCell">
    <xdr:from>
      <xdr:col>33</xdr:col>
      <xdr:colOff>28575</xdr:colOff>
      <xdr:row>3</xdr:row>
      <xdr:rowOff>95251</xdr:rowOff>
    </xdr:from>
    <xdr:to>
      <xdr:col>34</xdr:col>
      <xdr:colOff>371475</xdr:colOff>
      <xdr:row>3</xdr:row>
      <xdr:rowOff>1423989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32325" y="3390901"/>
          <a:ext cx="1771650" cy="1328738"/>
        </a:xfrm>
        <a:prstGeom prst="rect">
          <a:avLst/>
        </a:prstGeom>
      </xdr:spPr>
    </xdr:pic>
    <xdr:clientData/>
  </xdr:twoCellAnchor>
  <xdr:twoCellAnchor editAs="oneCell">
    <xdr:from>
      <xdr:col>37</xdr:col>
      <xdr:colOff>38100</xdr:colOff>
      <xdr:row>2</xdr:row>
      <xdr:rowOff>142875</xdr:rowOff>
    </xdr:from>
    <xdr:to>
      <xdr:col>38</xdr:col>
      <xdr:colOff>371475</xdr:colOff>
      <xdr:row>2</xdr:row>
      <xdr:rowOff>1334650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99450" y="1914525"/>
          <a:ext cx="1762125" cy="1191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18"/>
  <sheetViews>
    <sheetView zoomScaleNormal="100" workbookViewId="0">
      <pane xSplit="1" topLeftCell="B1" activePane="topRight" state="frozen"/>
      <selection pane="topRight" activeCell="E28" sqref="E28:E29"/>
    </sheetView>
  </sheetViews>
  <sheetFormatPr defaultRowHeight="14.4" x14ac:dyDescent="0.3"/>
  <cols>
    <col min="1" max="1" width="25.77734375" customWidth="1"/>
    <col min="2" max="3" width="5.77734375" customWidth="1"/>
    <col min="4" max="4" width="20.77734375" customWidth="1"/>
    <col min="5" max="5" width="5.77734375" customWidth="1"/>
    <col min="6" max="6" width="20.77734375" customWidth="1"/>
    <col min="7" max="7" width="5.77734375" customWidth="1"/>
    <col min="8" max="8" width="20.77734375" customWidth="1"/>
    <col min="9" max="9" width="5.77734375" customWidth="1"/>
    <col min="10" max="10" width="20.77734375" customWidth="1"/>
    <col min="11" max="11" width="5.77734375" customWidth="1"/>
    <col min="12" max="12" width="20.77734375" customWidth="1"/>
    <col min="13" max="13" width="5.77734375" customWidth="1"/>
    <col min="14" max="14" width="20.77734375" customWidth="1"/>
    <col min="15" max="15" width="5.77734375" customWidth="1"/>
    <col min="16" max="16" width="20.77734375" customWidth="1"/>
    <col min="17" max="17" width="5.77734375" customWidth="1"/>
    <col min="18" max="18" width="20.77734375" customWidth="1"/>
    <col min="19" max="19" width="5.77734375" customWidth="1"/>
    <col min="20" max="20" width="20.77734375" customWidth="1"/>
    <col min="21" max="21" width="5.77734375" customWidth="1"/>
    <col min="22" max="22" width="20.77734375" customWidth="1"/>
    <col min="23" max="23" width="5.77734375" customWidth="1"/>
    <col min="24" max="24" width="20.77734375" customWidth="1"/>
    <col min="25" max="25" width="5.77734375" customWidth="1"/>
    <col min="26" max="26" width="20.77734375" customWidth="1"/>
    <col min="27" max="27" width="5.77734375" customWidth="1"/>
    <col min="28" max="28" width="20.77734375" customWidth="1"/>
    <col min="29" max="29" width="5.77734375" customWidth="1"/>
    <col min="30" max="30" width="20.77734375" customWidth="1"/>
    <col min="31" max="31" width="5.77734375" customWidth="1"/>
    <col min="32" max="32" width="20.77734375" customWidth="1"/>
    <col min="33" max="33" width="5.77734375" customWidth="1"/>
  </cols>
  <sheetData>
    <row r="1" spans="1:34" ht="18.600000000000001" thickBot="1" x14ac:dyDescent="0.4">
      <c r="A1" s="25" t="s">
        <v>76</v>
      </c>
      <c r="B1" s="24"/>
      <c r="C1" s="24"/>
      <c r="D1" s="56" t="s">
        <v>60</v>
      </c>
      <c r="E1" s="57"/>
      <c r="F1" s="54" t="s">
        <v>61</v>
      </c>
      <c r="G1" s="55"/>
      <c r="H1" s="52" t="s">
        <v>62</v>
      </c>
      <c r="I1" s="53"/>
      <c r="J1" s="54" t="s">
        <v>63</v>
      </c>
      <c r="K1" s="55"/>
      <c r="L1" s="52" t="s">
        <v>64</v>
      </c>
      <c r="M1" s="53"/>
      <c r="N1" s="54" t="s">
        <v>65</v>
      </c>
      <c r="O1" s="55"/>
      <c r="P1" s="52" t="s">
        <v>66</v>
      </c>
      <c r="Q1" s="53"/>
      <c r="R1" s="54" t="s">
        <v>67</v>
      </c>
      <c r="S1" s="55"/>
      <c r="T1" s="52" t="s">
        <v>68</v>
      </c>
      <c r="U1" s="53"/>
      <c r="V1" s="54" t="s">
        <v>69</v>
      </c>
      <c r="W1" s="55"/>
      <c r="X1" s="58" t="s">
        <v>70</v>
      </c>
      <c r="Y1" s="59"/>
      <c r="Z1" s="54" t="s">
        <v>71</v>
      </c>
      <c r="AA1" s="55"/>
      <c r="AB1" s="52" t="s">
        <v>72</v>
      </c>
      <c r="AC1" s="53"/>
      <c r="AD1" s="54" t="s">
        <v>73</v>
      </c>
      <c r="AE1" s="55"/>
      <c r="AF1" s="52" t="s">
        <v>74</v>
      </c>
      <c r="AG1" s="53"/>
    </row>
    <row r="2" spans="1:34" ht="25.05" customHeight="1" x14ac:dyDescent="0.3">
      <c r="A2" s="21" t="s">
        <v>75</v>
      </c>
      <c r="B2" s="22"/>
      <c r="C2" s="23"/>
      <c r="D2" s="70"/>
      <c r="E2" s="71"/>
      <c r="F2" s="72"/>
      <c r="G2" s="73"/>
      <c r="H2" s="70"/>
      <c r="I2" s="71"/>
      <c r="J2" s="72"/>
      <c r="K2" s="73"/>
      <c r="L2" s="70"/>
      <c r="M2" s="71"/>
      <c r="N2" s="72"/>
      <c r="O2" s="73"/>
      <c r="P2" s="70"/>
      <c r="Q2" s="71"/>
      <c r="R2" s="72"/>
      <c r="S2" s="73"/>
      <c r="T2" s="70"/>
      <c r="U2" s="71"/>
      <c r="V2" s="72"/>
      <c r="W2" s="73"/>
      <c r="X2" s="70"/>
      <c r="Y2" s="71"/>
      <c r="Z2" s="72"/>
      <c r="AA2" s="73"/>
      <c r="AB2" s="70"/>
      <c r="AC2" s="71"/>
      <c r="AD2" s="72"/>
      <c r="AE2" s="73"/>
      <c r="AF2" s="70"/>
      <c r="AG2" s="71"/>
    </row>
    <row r="3" spans="1:34" ht="25.05" customHeight="1" x14ac:dyDescent="0.3">
      <c r="A3" s="21" t="s">
        <v>56</v>
      </c>
      <c r="B3" s="22"/>
      <c r="C3" s="23"/>
      <c r="D3" s="68"/>
      <c r="E3" s="69"/>
      <c r="F3" s="66"/>
      <c r="G3" s="67"/>
      <c r="H3" s="68"/>
      <c r="I3" s="69"/>
      <c r="J3" s="66"/>
      <c r="K3" s="67"/>
      <c r="L3" s="68"/>
      <c r="M3" s="69"/>
      <c r="N3" s="66"/>
      <c r="O3" s="67"/>
      <c r="P3" s="68"/>
      <c r="Q3" s="69"/>
      <c r="R3" s="66"/>
      <c r="S3" s="67"/>
      <c r="T3" s="68"/>
      <c r="U3" s="69"/>
      <c r="V3" s="66"/>
      <c r="W3" s="67"/>
      <c r="X3" s="68"/>
      <c r="Y3" s="69"/>
      <c r="Z3" s="66"/>
      <c r="AA3" s="67"/>
      <c r="AB3" s="68"/>
      <c r="AC3" s="69"/>
      <c r="AD3" s="66"/>
      <c r="AE3" s="67"/>
      <c r="AF3" s="68"/>
      <c r="AG3" s="69"/>
    </row>
    <row r="4" spans="1:34" ht="25.05" customHeight="1" thickBot="1" x14ac:dyDescent="0.35">
      <c r="A4" s="28" t="s">
        <v>58</v>
      </c>
      <c r="B4" s="22"/>
      <c r="C4" s="23"/>
      <c r="D4" s="60"/>
      <c r="E4" s="61"/>
      <c r="F4" s="62"/>
      <c r="G4" s="63"/>
      <c r="H4" s="60"/>
      <c r="I4" s="61"/>
      <c r="J4" s="62"/>
      <c r="K4" s="63"/>
      <c r="L4" s="60"/>
      <c r="M4" s="61"/>
      <c r="N4" s="64"/>
      <c r="O4" s="65"/>
      <c r="P4" s="60"/>
      <c r="Q4" s="61"/>
      <c r="R4" s="62"/>
      <c r="S4" s="63"/>
      <c r="T4" s="60"/>
      <c r="U4" s="61"/>
      <c r="V4" s="62"/>
      <c r="W4" s="63"/>
      <c r="X4" s="60"/>
      <c r="Y4" s="61"/>
      <c r="Z4" s="62"/>
      <c r="AA4" s="63"/>
      <c r="AB4" s="60"/>
      <c r="AC4" s="61"/>
      <c r="AD4" s="62"/>
      <c r="AE4" s="63"/>
      <c r="AF4" s="78"/>
      <c r="AG4" s="79"/>
    </row>
    <row r="5" spans="1:34" ht="25.05" customHeight="1" thickBot="1" x14ac:dyDescent="0.45">
      <c r="A5" s="29" t="s">
        <v>59</v>
      </c>
    </row>
    <row r="6" spans="1:34" x14ac:dyDescent="0.3">
      <c r="A6" s="15" t="s">
        <v>31</v>
      </c>
      <c r="B6" s="13" t="s">
        <v>21</v>
      </c>
      <c r="C6" s="13" t="s">
        <v>22</v>
      </c>
      <c r="D6" s="80" t="s">
        <v>1</v>
      </c>
      <c r="E6" s="77"/>
      <c r="F6" s="74" t="s">
        <v>0</v>
      </c>
      <c r="G6" s="75"/>
      <c r="H6" s="76" t="s">
        <v>2</v>
      </c>
      <c r="I6" s="77"/>
      <c r="J6" s="74" t="s">
        <v>3</v>
      </c>
      <c r="K6" s="75"/>
      <c r="L6" s="76" t="s">
        <v>4</v>
      </c>
      <c r="M6" s="77"/>
      <c r="N6" s="74" t="s">
        <v>5</v>
      </c>
      <c r="O6" s="75"/>
      <c r="P6" s="76" t="s">
        <v>6</v>
      </c>
      <c r="Q6" s="77"/>
      <c r="R6" s="74" t="s">
        <v>7</v>
      </c>
      <c r="S6" s="75"/>
      <c r="T6" s="76" t="s">
        <v>8</v>
      </c>
      <c r="U6" s="77"/>
      <c r="V6" s="74" t="s">
        <v>9</v>
      </c>
      <c r="W6" s="75"/>
      <c r="X6" s="58" t="s">
        <v>10</v>
      </c>
      <c r="Y6" s="59"/>
      <c r="Z6" s="74" t="s">
        <v>11</v>
      </c>
      <c r="AA6" s="75"/>
      <c r="AB6" s="76" t="s">
        <v>12</v>
      </c>
      <c r="AC6" s="77"/>
      <c r="AD6" s="74" t="s">
        <v>13</v>
      </c>
      <c r="AE6" s="75"/>
      <c r="AF6" s="76" t="s">
        <v>14</v>
      </c>
      <c r="AG6" s="77"/>
      <c r="AH6" s="19" t="s">
        <v>20</v>
      </c>
    </row>
    <row r="7" spans="1:34" x14ac:dyDescent="0.3">
      <c r="A7" s="2" t="s">
        <v>36</v>
      </c>
      <c r="B7" s="3">
        <v>13</v>
      </c>
      <c r="C7" s="4">
        <v>11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20"/>
    </row>
    <row r="8" spans="1:34" x14ac:dyDescent="0.3">
      <c r="A8" s="2" t="s">
        <v>32</v>
      </c>
      <c r="B8" s="3">
        <v>4</v>
      </c>
      <c r="C8" s="4">
        <v>11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20"/>
    </row>
    <row r="9" spans="1:34" x14ac:dyDescent="0.3">
      <c r="A9" s="2" t="s">
        <v>38</v>
      </c>
      <c r="B9" s="3">
        <v>20</v>
      </c>
      <c r="C9" s="4">
        <v>11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20"/>
    </row>
    <row r="10" spans="1:34" x14ac:dyDescent="0.3">
      <c r="A10" s="2" t="s">
        <v>39</v>
      </c>
      <c r="B10" s="3">
        <v>21</v>
      </c>
      <c r="C10" s="4">
        <v>10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20"/>
    </row>
    <row r="11" spans="1:34" x14ac:dyDescent="0.3">
      <c r="A11" s="2" t="s">
        <v>34</v>
      </c>
      <c r="B11" s="3">
        <v>8</v>
      </c>
      <c r="C11" s="4">
        <v>11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20"/>
    </row>
    <row r="12" spans="1:34" x14ac:dyDescent="0.3">
      <c r="A12" s="2" t="s">
        <v>35</v>
      </c>
      <c r="B12" s="3">
        <v>8</v>
      </c>
      <c r="C12" s="4">
        <v>10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20"/>
    </row>
    <row r="13" spans="1:34" x14ac:dyDescent="0.3">
      <c r="A13" s="2" t="s">
        <v>33</v>
      </c>
      <c r="B13" s="3">
        <v>4</v>
      </c>
      <c r="C13" s="4">
        <v>10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20"/>
    </row>
    <row r="14" spans="1:34" x14ac:dyDescent="0.3">
      <c r="A14" s="2" t="s">
        <v>37</v>
      </c>
      <c r="B14" s="3">
        <v>17</v>
      </c>
      <c r="C14" s="4">
        <v>11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20"/>
    </row>
    <row r="15" spans="1:34" x14ac:dyDescent="0.3">
      <c r="A15" s="2" t="s">
        <v>40</v>
      </c>
      <c r="B15" s="3">
        <v>21</v>
      </c>
      <c r="C15" s="4">
        <v>11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20"/>
    </row>
    <row r="16" spans="1:34" x14ac:dyDescent="0.3">
      <c r="A16" s="2" t="s">
        <v>24</v>
      </c>
      <c r="B16" s="3">
        <v>21</v>
      </c>
      <c r="C16" s="4">
        <v>11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20"/>
    </row>
    <row r="17" spans="1:34" x14ac:dyDescent="0.3">
      <c r="A17" s="7" t="s">
        <v>23</v>
      </c>
      <c r="B17" s="6"/>
      <c r="C17" s="6"/>
      <c r="D17" s="5"/>
      <c r="E17" s="8">
        <f>SUM(E8:E16)</f>
        <v>0</v>
      </c>
      <c r="F17" s="5"/>
      <c r="G17" s="8">
        <f>SUM(G7:G16)</f>
        <v>0</v>
      </c>
      <c r="H17" s="5"/>
      <c r="I17" s="8">
        <f>SUM(I7:I16)</f>
        <v>0</v>
      </c>
      <c r="J17" s="5"/>
      <c r="K17" s="8">
        <f>SUM(K8:K16)</f>
        <v>0</v>
      </c>
      <c r="L17" s="5"/>
      <c r="M17" s="8">
        <f>SUM(M8:M16)</f>
        <v>0</v>
      </c>
      <c r="N17" s="5"/>
      <c r="O17" s="8">
        <f>SUM(O7:O16)</f>
        <v>0</v>
      </c>
      <c r="P17" s="5"/>
      <c r="Q17" s="8">
        <f>SUM(Q7:Q16)</f>
        <v>0</v>
      </c>
      <c r="R17" s="5"/>
      <c r="S17" s="8">
        <f>SUM(S8:S16)</f>
        <v>0</v>
      </c>
      <c r="T17" s="5"/>
      <c r="U17" s="8">
        <f>SUM(U7:U16)</f>
        <v>0</v>
      </c>
      <c r="V17" s="5"/>
      <c r="W17" s="8">
        <f>SUM(W8:W16)</f>
        <v>0</v>
      </c>
      <c r="X17" s="5"/>
      <c r="Y17" s="8">
        <f>SUM(Y7:Y16)</f>
        <v>0</v>
      </c>
      <c r="Z17" s="5"/>
      <c r="AA17" s="8">
        <f>SUM(AA8:AA16)</f>
        <v>0</v>
      </c>
      <c r="AB17" s="5"/>
      <c r="AC17" s="8">
        <f>SUM(AC7:AC16)</f>
        <v>0</v>
      </c>
      <c r="AD17" s="5"/>
      <c r="AE17" s="8">
        <f>SUM(AE7:AE16)</f>
        <v>0</v>
      </c>
      <c r="AF17" s="5"/>
      <c r="AG17" s="8">
        <f>SUM(AG7:AG16)</f>
        <v>0</v>
      </c>
      <c r="AH17" s="5"/>
    </row>
    <row r="18" spans="1:34" x14ac:dyDescent="0.3">
      <c r="B18" s="1"/>
      <c r="C18" s="1"/>
    </row>
  </sheetData>
  <sheetProtection formatCells="0" formatColumns="0" formatRows="0" insertColumns="0" insertRows="0" insertHyperlinks="0" deleteColumns="0" deleteRows="0" sort="0" autoFilter="0" pivotTables="0"/>
  <sortState ref="A36:AZ46">
    <sortCondition descending="1" ref="AH46"/>
  </sortState>
  <mergeCells count="75"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V2:W2"/>
    <mergeCell ref="X2:Y2"/>
    <mergeCell ref="Z2:AA2"/>
    <mergeCell ref="AB2:AC2"/>
    <mergeCell ref="AD2:AE2"/>
    <mergeCell ref="AF2:AG2"/>
    <mergeCell ref="AD3:AE3"/>
    <mergeCell ref="AF3:AG3"/>
    <mergeCell ref="V4:W4"/>
    <mergeCell ref="X4:Y4"/>
    <mergeCell ref="Z4:AA4"/>
    <mergeCell ref="X3:Y3"/>
    <mergeCell ref="Z3:AA3"/>
    <mergeCell ref="AB3:AC3"/>
    <mergeCell ref="AB4:AC4"/>
    <mergeCell ref="AD4:AE4"/>
    <mergeCell ref="AF4:AG4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N3:O3"/>
    <mergeCell ref="P3:Q3"/>
    <mergeCell ref="R3:S3"/>
    <mergeCell ref="T3:U3"/>
    <mergeCell ref="V3:W3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F1:AG1"/>
    <mergeCell ref="N1:O1"/>
    <mergeCell ref="P1:Q1"/>
    <mergeCell ref="R1:S1"/>
    <mergeCell ref="T1:U1"/>
    <mergeCell ref="V1:W1"/>
    <mergeCell ref="D1:E1"/>
    <mergeCell ref="F1:G1"/>
    <mergeCell ref="H1:I1"/>
    <mergeCell ref="J1:K1"/>
    <mergeCell ref="L1:M1"/>
    <mergeCell ref="X1:Y1"/>
    <mergeCell ref="Z1:AA1"/>
    <mergeCell ref="AB1:AC1"/>
    <mergeCell ref="AD1:AE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22"/>
  <sheetViews>
    <sheetView tabSelected="1" zoomScale="80" zoomScaleNormal="80" workbookViewId="0">
      <pane xSplit="1" topLeftCell="B1" activePane="topRight" state="frozen"/>
      <selection pane="topRight" activeCell="H5" sqref="H5:I5"/>
    </sheetView>
  </sheetViews>
  <sheetFormatPr defaultRowHeight="14.4" x14ac:dyDescent="0.3"/>
  <cols>
    <col min="1" max="1" width="25.77734375" customWidth="1"/>
    <col min="2" max="3" width="5.77734375" customWidth="1"/>
    <col min="4" max="4" width="20.77734375" customWidth="1"/>
    <col min="5" max="5" width="5.77734375" customWidth="1"/>
    <col min="6" max="6" width="20.77734375" customWidth="1"/>
    <col min="7" max="7" width="5.77734375" customWidth="1"/>
    <col min="8" max="8" width="20.77734375" customWidth="1"/>
    <col min="9" max="9" width="5.77734375" customWidth="1"/>
    <col min="10" max="10" width="20.77734375" customWidth="1"/>
    <col min="11" max="11" width="5.77734375" customWidth="1"/>
    <col min="12" max="12" width="20.77734375" customWidth="1"/>
    <col min="13" max="13" width="5.77734375" customWidth="1"/>
    <col min="14" max="14" width="20.77734375" customWidth="1"/>
    <col min="15" max="15" width="5.77734375" customWidth="1"/>
    <col min="16" max="16" width="20.77734375" customWidth="1"/>
    <col min="17" max="17" width="5.77734375" customWidth="1"/>
    <col min="18" max="18" width="20.77734375" customWidth="1"/>
    <col min="19" max="19" width="5.77734375" customWidth="1"/>
    <col min="20" max="20" width="20.77734375" customWidth="1"/>
    <col min="21" max="21" width="5.77734375" customWidth="1"/>
    <col min="22" max="22" width="20.77734375" customWidth="1"/>
    <col min="23" max="23" width="5.77734375" customWidth="1"/>
    <col min="24" max="24" width="20.77734375" customWidth="1"/>
    <col min="25" max="25" width="5.77734375" customWidth="1"/>
    <col min="26" max="26" width="20.77734375" customWidth="1"/>
    <col min="27" max="27" width="5.77734375" customWidth="1"/>
    <col min="28" max="28" width="20.77734375" customWidth="1"/>
    <col min="29" max="29" width="5.77734375" customWidth="1"/>
    <col min="30" max="30" width="20.77734375" customWidth="1"/>
    <col min="31" max="31" width="5.77734375" customWidth="1"/>
    <col min="32" max="32" width="20.77734375" customWidth="1"/>
    <col min="33" max="33" width="5.77734375" customWidth="1"/>
    <col min="34" max="34" width="20.77734375" customWidth="1"/>
    <col min="35" max="35" width="5.77734375" customWidth="1"/>
    <col min="36" max="36" width="20.77734375" customWidth="1"/>
    <col min="37" max="37" width="5.77734375" customWidth="1"/>
    <col min="38" max="38" width="20.77734375" customWidth="1"/>
    <col min="39" max="39" width="5.77734375" customWidth="1"/>
    <col min="40" max="40" width="20.77734375" customWidth="1"/>
    <col min="41" max="41" width="5.77734375" customWidth="1"/>
    <col min="42" max="42" width="20.77734375" customWidth="1"/>
    <col min="43" max="43" width="5.77734375" customWidth="1"/>
  </cols>
  <sheetData>
    <row r="1" spans="1:46" ht="19.95" customHeight="1" thickBot="1" x14ac:dyDescent="0.4">
      <c r="A1" s="25" t="s">
        <v>77</v>
      </c>
      <c r="B1" s="24"/>
      <c r="C1" s="24"/>
      <c r="D1" s="56" t="s">
        <v>60</v>
      </c>
      <c r="E1" s="57"/>
      <c r="F1" s="54" t="s">
        <v>61</v>
      </c>
      <c r="G1" s="55"/>
      <c r="H1" s="52" t="s">
        <v>62</v>
      </c>
      <c r="I1" s="53"/>
      <c r="J1" s="54" t="s">
        <v>63</v>
      </c>
      <c r="K1" s="55"/>
      <c r="L1" s="52" t="s">
        <v>64</v>
      </c>
      <c r="M1" s="53"/>
      <c r="N1" s="54" t="s">
        <v>65</v>
      </c>
      <c r="O1" s="55"/>
      <c r="P1" s="52" t="s">
        <v>66</v>
      </c>
      <c r="Q1" s="53"/>
      <c r="R1" s="54" t="s">
        <v>67</v>
      </c>
      <c r="S1" s="55"/>
      <c r="T1" s="52" t="s">
        <v>68</v>
      </c>
      <c r="U1" s="53"/>
      <c r="V1" s="54" t="s">
        <v>69</v>
      </c>
      <c r="W1" s="55"/>
      <c r="X1" s="58" t="s">
        <v>70</v>
      </c>
      <c r="Y1" s="59"/>
      <c r="Z1" s="54" t="s">
        <v>71</v>
      </c>
      <c r="AA1" s="55"/>
      <c r="AB1" s="52" t="s">
        <v>72</v>
      </c>
      <c r="AC1" s="53"/>
      <c r="AD1" s="54" t="s">
        <v>73</v>
      </c>
      <c r="AE1" s="55"/>
      <c r="AF1" s="52" t="s">
        <v>74</v>
      </c>
      <c r="AG1" s="53"/>
      <c r="AH1" s="107" t="s">
        <v>94</v>
      </c>
      <c r="AI1" s="108"/>
      <c r="AJ1" s="109" t="s">
        <v>95</v>
      </c>
      <c r="AK1" s="110"/>
      <c r="AL1" s="111" t="s">
        <v>93</v>
      </c>
      <c r="AM1" s="112"/>
      <c r="AN1" s="109" t="s">
        <v>92</v>
      </c>
      <c r="AO1" s="110"/>
      <c r="AP1" s="54" t="s">
        <v>83</v>
      </c>
      <c r="AQ1" s="55"/>
    </row>
    <row r="2" spans="1:46" ht="120" customHeight="1" x14ac:dyDescent="0.3">
      <c r="A2" s="21" t="s">
        <v>79</v>
      </c>
      <c r="B2" s="22"/>
      <c r="C2" s="23"/>
      <c r="D2" s="70"/>
      <c r="E2" s="71"/>
      <c r="F2" s="72"/>
      <c r="G2" s="73"/>
      <c r="H2" s="70"/>
      <c r="I2" s="71"/>
      <c r="J2" s="72"/>
      <c r="K2" s="73"/>
      <c r="L2" s="70"/>
      <c r="M2" s="71"/>
      <c r="N2" s="72"/>
      <c r="O2" s="73"/>
      <c r="P2" s="70"/>
      <c r="Q2" s="71"/>
      <c r="R2" s="72"/>
      <c r="S2" s="73"/>
      <c r="T2" s="70"/>
      <c r="U2" s="71"/>
      <c r="V2" s="72"/>
      <c r="W2" s="73"/>
      <c r="X2" s="70"/>
      <c r="Y2" s="71"/>
      <c r="Z2" s="72"/>
      <c r="AA2" s="73"/>
      <c r="AB2" s="70"/>
      <c r="AC2" s="71"/>
      <c r="AD2" s="72"/>
      <c r="AE2" s="73"/>
      <c r="AF2" s="70"/>
      <c r="AG2" s="71"/>
      <c r="AH2" s="95"/>
      <c r="AI2" s="96"/>
      <c r="AJ2" s="97"/>
      <c r="AK2" s="98"/>
      <c r="AL2" s="95"/>
      <c r="AM2" s="96"/>
      <c r="AN2" s="97"/>
      <c r="AO2" s="98"/>
      <c r="AP2" s="99"/>
      <c r="AQ2" s="100"/>
    </row>
    <row r="3" spans="1:46" ht="120" customHeight="1" thickBot="1" x14ac:dyDescent="0.35">
      <c r="A3" s="21" t="s">
        <v>78</v>
      </c>
      <c r="B3" s="22"/>
      <c r="C3" s="23"/>
      <c r="D3" s="93"/>
      <c r="E3" s="94"/>
      <c r="F3" s="91"/>
      <c r="G3" s="92"/>
      <c r="H3" s="93"/>
      <c r="I3" s="94"/>
      <c r="J3" s="91"/>
      <c r="K3" s="92"/>
      <c r="L3" s="93"/>
      <c r="M3" s="94"/>
      <c r="N3" s="91"/>
      <c r="O3" s="92"/>
      <c r="P3" s="93"/>
      <c r="Q3" s="94"/>
      <c r="R3" s="91"/>
      <c r="S3" s="92"/>
      <c r="T3" s="93"/>
      <c r="U3" s="94"/>
      <c r="V3" s="91"/>
      <c r="W3" s="92"/>
      <c r="X3" s="93"/>
      <c r="Y3" s="94"/>
      <c r="Z3" s="91"/>
      <c r="AA3" s="92"/>
      <c r="AB3" s="68"/>
      <c r="AC3" s="69"/>
      <c r="AD3" s="91"/>
      <c r="AE3" s="92"/>
      <c r="AF3" s="93"/>
      <c r="AG3" s="94"/>
      <c r="AH3" s="103"/>
      <c r="AI3" s="104"/>
      <c r="AJ3" s="105"/>
      <c r="AK3" s="106"/>
      <c r="AL3" s="103"/>
      <c r="AM3" s="104"/>
      <c r="AN3" s="105"/>
      <c r="AO3" s="106"/>
      <c r="AP3" s="101"/>
      <c r="AQ3" s="102"/>
    </row>
    <row r="4" spans="1:46" ht="120" customHeight="1" thickBot="1" x14ac:dyDescent="0.35">
      <c r="A4" s="21" t="s">
        <v>89</v>
      </c>
      <c r="B4" s="22"/>
      <c r="C4" s="23"/>
      <c r="D4" s="83"/>
      <c r="E4" s="84"/>
      <c r="F4" s="81"/>
      <c r="G4" s="82"/>
      <c r="H4" s="83"/>
      <c r="I4" s="84"/>
      <c r="J4" s="81"/>
      <c r="K4" s="82"/>
      <c r="L4" s="83"/>
      <c r="M4" s="84"/>
      <c r="N4" s="81"/>
      <c r="O4" s="82"/>
      <c r="P4" s="83"/>
      <c r="Q4" s="84"/>
      <c r="R4" s="81"/>
      <c r="S4" s="82"/>
      <c r="T4" s="83"/>
      <c r="U4" s="84"/>
      <c r="V4" s="81"/>
      <c r="W4" s="82"/>
      <c r="X4" s="83"/>
      <c r="Y4" s="84"/>
      <c r="Z4" s="81"/>
      <c r="AA4" s="82"/>
      <c r="AB4" s="85"/>
      <c r="AC4" s="86"/>
      <c r="AD4" s="81"/>
      <c r="AE4" s="82"/>
      <c r="AF4" s="83"/>
      <c r="AG4" s="84"/>
      <c r="AH4" s="81"/>
      <c r="AI4" s="82"/>
      <c r="AJ4" s="83"/>
      <c r="AK4" s="84"/>
      <c r="AL4" s="81"/>
      <c r="AM4" s="82"/>
      <c r="AN4" s="83"/>
      <c r="AO4" s="84"/>
      <c r="AP4" s="87"/>
      <c r="AQ4" s="88"/>
    </row>
    <row r="5" spans="1:46" ht="31.95" customHeight="1" thickBot="1" x14ac:dyDescent="0.35">
      <c r="A5" s="28" t="s">
        <v>90</v>
      </c>
      <c r="B5" s="22"/>
      <c r="C5" s="23"/>
      <c r="D5" s="60" t="s">
        <v>91</v>
      </c>
      <c r="E5" s="61"/>
      <c r="F5" s="64" t="s">
        <v>96</v>
      </c>
      <c r="G5" s="65"/>
      <c r="H5" s="78" t="s">
        <v>97</v>
      </c>
      <c r="I5" s="79"/>
      <c r="J5" s="64" t="s">
        <v>98</v>
      </c>
      <c r="K5" s="65"/>
      <c r="L5" s="78" t="s">
        <v>99</v>
      </c>
      <c r="M5" s="79"/>
      <c r="N5" s="64" t="s">
        <v>100</v>
      </c>
      <c r="O5" s="65"/>
      <c r="P5" s="78" t="s">
        <v>101</v>
      </c>
      <c r="Q5" s="79"/>
      <c r="R5" s="64" t="s">
        <v>102</v>
      </c>
      <c r="S5" s="65"/>
      <c r="T5" s="78" t="s">
        <v>103</v>
      </c>
      <c r="U5" s="79"/>
      <c r="V5" s="64" t="s">
        <v>104</v>
      </c>
      <c r="W5" s="65"/>
      <c r="X5" s="78" t="s">
        <v>105</v>
      </c>
      <c r="Y5" s="79"/>
      <c r="Z5" s="64" t="s">
        <v>106</v>
      </c>
      <c r="AA5" s="65"/>
      <c r="AB5" s="78" t="s">
        <v>107</v>
      </c>
      <c r="AC5" s="79"/>
      <c r="AD5" s="64" t="s">
        <v>108</v>
      </c>
      <c r="AE5" s="65"/>
      <c r="AF5" s="78" t="s">
        <v>109</v>
      </c>
      <c r="AG5" s="79"/>
      <c r="AH5" s="64" t="s">
        <v>110</v>
      </c>
      <c r="AI5" s="65"/>
      <c r="AJ5" s="78" t="s">
        <v>111</v>
      </c>
      <c r="AK5" s="79"/>
      <c r="AL5" s="64" t="s">
        <v>112</v>
      </c>
      <c r="AM5" s="65"/>
      <c r="AN5" s="78" t="s">
        <v>113</v>
      </c>
      <c r="AO5" s="79"/>
      <c r="AP5" s="89" t="s">
        <v>114</v>
      </c>
      <c r="AQ5" s="90"/>
    </row>
    <row r="6" spans="1:46" ht="21.6" thickBot="1" x14ac:dyDescent="0.45">
      <c r="A6" s="29" t="s">
        <v>59</v>
      </c>
    </row>
    <row r="7" spans="1:46" x14ac:dyDescent="0.3">
      <c r="A7" s="15" t="s">
        <v>31</v>
      </c>
      <c r="B7" s="13" t="s">
        <v>21</v>
      </c>
      <c r="C7" s="34" t="s">
        <v>22</v>
      </c>
      <c r="D7" s="52" t="s">
        <v>60</v>
      </c>
      <c r="E7" s="53"/>
      <c r="F7" s="54" t="s">
        <v>61</v>
      </c>
      <c r="G7" s="55"/>
      <c r="H7" s="52" t="s">
        <v>62</v>
      </c>
      <c r="I7" s="53"/>
      <c r="J7" s="54" t="s">
        <v>63</v>
      </c>
      <c r="K7" s="55"/>
      <c r="L7" s="52" t="s">
        <v>64</v>
      </c>
      <c r="M7" s="53"/>
      <c r="N7" s="54" t="s">
        <v>65</v>
      </c>
      <c r="O7" s="55"/>
      <c r="P7" s="52" t="s">
        <v>66</v>
      </c>
      <c r="Q7" s="53"/>
      <c r="R7" s="54" t="s">
        <v>67</v>
      </c>
      <c r="S7" s="55"/>
      <c r="T7" s="52" t="s">
        <v>68</v>
      </c>
      <c r="U7" s="53"/>
      <c r="V7" s="54" t="s">
        <v>69</v>
      </c>
      <c r="W7" s="55"/>
      <c r="X7" s="52" t="s">
        <v>70</v>
      </c>
      <c r="Y7" s="53"/>
      <c r="Z7" s="54" t="s">
        <v>71</v>
      </c>
      <c r="AA7" s="55"/>
      <c r="AB7" s="52" t="s">
        <v>72</v>
      </c>
      <c r="AC7" s="53"/>
      <c r="AD7" s="54" t="s">
        <v>73</v>
      </c>
      <c r="AE7" s="55"/>
      <c r="AF7" s="52" t="s">
        <v>74</v>
      </c>
      <c r="AG7" s="53"/>
      <c r="AH7" s="54" t="s">
        <v>94</v>
      </c>
      <c r="AI7" s="55"/>
      <c r="AJ7" s="52" t="s">
        <v>95</v>
      </c>
      <c r="AK7" s="53"/>
      <c r="AL7" s="54" t="s">
        <v>93</v>
      </c>
      <c r="AM7" s="55"/>
      <c r="AN7" s="52" t="s">
        <v>92</v>
      </c>
      <c r="AO7" s="53"/>
      <c r="AP7" s="54" t="s">
        <v>83</v>
      </c>
      <c r="AQ7" s="55"/>
      <c r="AR7" s="120" t="s">
        <v>84</v>
      </c>
      <c r="AS7" s="123" t="s">
        <v>292</v>
      </c>
      <c r="AT7" s="124" t="s">
        <v>293</v>
      </c>
    </row>
    <row r="8" spans="1:46" ht="31.95" customHeight="1" x14ac:dyDescent="0.3">
      <c r="A8" s="30" t="s">
        <v>36</v>
      </c>
      <c r="B8" s="31">
        <v>13</v>
      </c>
      <c r="C8" s="32">
        <v>11</v>
      </c>
      <c r="D8" s="40" t="s">
        <v>258</v>
      </c>
      <c r="E8" s="41">
        <v>2</v>
      </c>
      <c r="F8" s="40" t="s">
        <v>117</v>
      </c>
      <c r="G8" s="41">
        <v>2</v>
      </c>
      <c r="H8" s="40" t="s">
        <v>259</v>
      </c>
      <c r="I8" s="41">
        <v>2</v>
      </c>
      <c r="J8" s="43" t="s">
        <v>98</v>
      </c>
      <c r="K8" s="44">
        <v>3</v>
      </c>
      <c r="L8" s="40" t="s">
        <v>160</v>
      </c>
      <c r="M8" s="41">
        <v>2</v>
      </c>
      <c r="N8" s="43" t="s">
        <v>221</v>
      </c>
      <c r="O8" s="44">
        <v>3</v>
      </c>
      <c r="P8" s="43" t="s">
        <v>101</v>
      </c>
      <c r="Q8" s="44">
        <v>3</v>
      </c>
      <c r="R8" s="36" t="s">
        <v>222</v>
      </c>
      <c r="S8" s="35">
        <v>0</v>
      </c>
      <c r="T8" s="36" t="s">
        <v>223</v>
      </c>
      <c r="U8" s="35">
        <v>0</v>
      </c>
      <c r="V8" s="49" t="s">
        <v>224</v>
      </c>
      <c r="W8" s="41">
        <v>2</v>
      </c>
      <c r="X8" s="40" t="s">
        <v>225</v>
      </c>
      <c r="Y8" s="41">
        <v>2</v>
      </c>
      <c r="Z8" s="36" t="s">
        <v>226</v>
      </c>
      <c r="AA8" s="35">
        <v>0</v>
      </c>
      <c r="AB8" s="40" t="s">
        <v>150</v>
      </c>
      <c r="AC8" s="41">
        <v>2</v>
      </c>
      <c r="AD8" s="43" t="s">
        <v>151</v>
      </c>
      <c r="AE8" s="44">
        <v>3</v>
      </c>
      <c r="AF8" s="40" t="s">
        <v>193</v>
      </c>
      <c r="AG8" s="41">
        <v>2</v>
      </c>
      <c r="AH8" s="43" t="s">
        <v>182</v>
      </c>
      <c r="AI8" s="44">
        <v>3</v>
      </c>
      <c r="AJ8" s="43" t="s">
        <v>227</v>
      </c>
      <c r="AK8" s="44">
        <v>3</v>
      </c>
      <c r="AL8" s="36" t="s">
        <v>140</v>
      </c>
      <c r="AM8" s="35">
        <v>0</v>
      </c>
      <c r="AN8" s="43" t="s">
        <v>113</v>
      </c>
      <c r="AO8" s="44">
        <v>3</v>
      </c>
      <c r="AP8" s="50" t="s">
        <v>228</v>
      </c>
      <c r="AQ8" s="41">
        <v>2</v>
      </c>
      <c r="AR8" s="121">
        <f t="shared" ref="AR8:AR20" si="0">SUM(AQ8,AO8,AM8,AK8,AI8,AG8,AE8,AC8,AA8,Y8,W8,U8,S8,Q8,O8,M8,K8,I8,G8,E8)</f>
        <v>39</v>
      </c>
      <c r="AS8" s="125">
        <v>1</v>
      </c>
      <c r="AT8" s="126">
        <v>1</v>
      </c>
    </row>
    <row r="9" spans="1:46" ht="31.95" customHeight="1" x14ac:dyDescent="0.3">
      <c r="A9" s="30" t="s">
        <v>34</v>
      </c>
      <c r="B9" s="31">
        <v>8</v>
      </c>
      <c r="C9" s="32">
        <v>11</v>
      </c>
      <c r="D9" s="38" t="s">
        <v>260</v>
      </c>
      <c r="E9" s="39">
        <v>1</v>
      </c>
      <c r="F9" s="40" t="s">
        <v>117</v>
      </c>
      <c r="G9" s="41">
        <v>2</v>
      </c>
      <c r="H9" s="36" t="s">
        <v>142</v>
      </c>
      <c r="I9" s="35">
        <v>0</v>
      </c>
      <c r="J9" s="40" t="s">
        <v>98</v>
      </c>
      <c r="K9" s="41">
        <v>3</v>
      </c>
      <c r="L9" s="38" t="s">
        <v>143</v>
      </c>
      <c r="M9" s="39">
        <v>1</v>
      </c>
      <c r="N9" s="36" t="s">
        <v>144</v>
      </c>
      <c r="O9" s="35">
        <v>0</v>
      </c>
      <c r="P9" s="36" t="s">
        <v>145</v>
      </c>
      <c r="Q9" s="35">
        <v>0</v>
      </c>
      <c r="R9" s="40" t="s">
        <v>146</v>
      </c>
      <c r="S9" s="41">
        <v>2</v>
      </c>
      <c r="T9" s="36" t="s">
        <v>147</v>
      </c>
      <c r="U9" s="35">
        <v>0</v>
      </c>
      <c r="V9" s="49" t="s">
        <v>148</v>
      </c>
      <c r="W9" s="41">
        <v>2</v>
      </c>
      <c r="X9" s="43" t="s">
        <v>134</v>
      </c>
      <c r="Y9" s="44">
        <v>3</v>
      </c>
      <c r="Z9" s="38" t="s">
        <v>149</v>
      </c>
      <c r="AA9" s="39">
        <v>1</v>
      </c>
      <c r="AB9" s="40" t="s">
        <v>150</v>
      </c>
      <c r="AC9" s="41">
        <v>2</v>
      </c>
      <c r="AD9" s="43" t="s">
        <v>151</v>
      </c>
      <c r="AE9" s="44">
        <v>3</v>
      </c>
      <c r="AF9" s="36" t="s">
        <v>152</v>
      </c>
      <c r="AG9" s="35">
        <v>0</v>
      </c>
      <c r="AH9" s="40" t="s">
        <v>153</v>
      </c>
      <c r="AI9" s="41">
        <v>2</v>
      </c>
      <c r="AJ9" s="43" t="s">
        <v>111</v>
      </c>
      <c r="AK9" s="44">
        <v>3</v>
      </c>
      <c r="AL9" s="43" t="s">
        <v>154</v>
      </c>
      <c r="AM9" s="44">
        <v>3</v>
      </c>
      <c r="AN9" s="43" t="s">
        <v>113</v>
      </c>
      <c r="AO9" s="44">
        <v>3</v>
      </c>
      <c r="AP9" s="50" t="s">
        <v>155</v>
      </c>
      <c r="AQ9" s="41">
        <v>2</v>
      </c>
      <c r="AR9" s="121">
        <f>SUM(AQ9,AO9,AM9,AK9,AI9,AG9,AE9,AC9,AA9,Y9,W9,U9,S9,Q9,O9,M9,K9,I9,G9,E9)</f>
        <v>33</v>
      </c>
      <c r="AS9" s="132" t="s">
        <v>294</v>
      </c>
      <c r="AT9" s="126">
        <v>2.5</v>
      </c>
    </row>
    <row r="10" spans="1:46" ht="31.95" customHeight="1" x14ac:dyDescent="0.3">
      <c r="A10" s="30" t="s">
        <v>82</v>
      </c>
      <c r="B10" s="31">
        <v>18</v>
      </c>
      <c r="C10" s="32">
        <v>11</v>
      </c>
      <c r="D10" s="38" t="s">
        <v>263</v>
      </c>
      <c r="E10" s="39">
        <v>1</v>
      </c>
      <c r="F10" s="36" t="s">
        <v>265</v>
      </c>
      <c r="G10" s="35">
        <v>0</v>
      </c>
      <c r="H10" s="36" t="s">
        <v>269</v>
      </c>
      <c r="I10" s="35">
        <v>0</v>
      </c>
      <c r="J10" s="43" t="s">
        <v>98</v>
      </c>
      <c r="K10" s="44">
        <v>3</v>
      </c>
      <c r="L10" s="40" t="s">
        <v>160</v>
      </c>
      <c r="M10" s="41">
        <v>2</v>
      </c>
      <c r="N10" s="36" t="s">
        <v>273</v>
      </c>
      <c r="O10" s="35">
        <v>0</v>
      </c>
      <c r="P10" s="43" t="s">
        <v>244</v>
      </c>
      <c r="Q10" s="44">
        <v>3</v>
      </c>
      <c r="R10" s="43" t="s">
        <v>102</v>
      </c>
      <c r="S10" s="44">
        <v>3</v>
      </c>
      <c r="T10" s="36" t="s">
        <v>235</v>
      </c>
      <c r="U10" s="35">
        <v>0</v>
      </c>
      <c r="V10" s="40" t="s">
        <v>245</v>
      </c>
      <c r="W10" s="41">
        <v>2</v>
      </c>
      <c r="X10" s="43" t="s">
        <v>134</v>
      </c>
      <c r="Y10" s="44">
        <v>3</v>
      </c>
      <c r="Z10" s="38" t="s">
        <v>280</v>
      </c>
      <c r="AA10" s="39">
        <v>1</v>
      </c>
      <c r="AB10" s="40" t="s">
        <v>150</v>
      </c>
      <c r="AC10" s="41">
        <v>2</v>
      </c>
      <c r="AD10" s="43" t="s">
        <v>151</v>
      </c>
      <c r="AE10" s="44">
        <v>3</v>
      </c>
      <c r="AF10" s="40" t="s">
        <v>246</v>
      </c>
      <c r="AG10" s="41">
        <v>2</v>
      </c>
      <c r="AH10" s="43" t="s">
        <v>182</v>
      </c>
      <c r="AI10" s="44">
        <v>3</v>
      </c>
      <c r="AJ10" s="40" t="s">
        <v>248</v>
      </c>
      <c r="AK10" s="41">
        <v>2</v>
      </c>
      <c r="AL10" s="36" t="s">
        <v>249</v>
      </c>
      <c r="AM10" s="35">
        <v>0</v>
      </c>
      <c r="AN10" s="43" t="s">
        <v>113</v>
      </c>
      <c r="AO10" s="44">
        <v>3</v>
      </c>
      <c r="AP10" s="45" t="s">
        <v>247</v>
      </c>
      <c r="AQ10" s="35">
        <v>0</v>
      </c>
      <c r="AR10" s="121">
        <f>SUM(AQ10,AO10,AM10,AK10,AI10,AG10,AE10,AC10,AA10,Y10,W10,U10,S10,Q10,O10,M10,K10,I10,G10,E10)</f>
        <v>33</v>
      </c>
      <c r="AS10" s="132" t="s">
        <v>294</v>
      </c>
      <c r="AT10" s="126">
        <v>2.5</v>
      </c>
    </row>
    <row r="11" spans="1:46" ht="31.95" customHeight="1" x14ac:dyDescent="0.3">
      <c r="A11" s="30" t="s">
        <v>32</v>
      </c>
      <c r="B11" s="31">
        <v>4</v>
      </c>
      <c r="C11" s="32">
        <v>11</v>
      </c>
      <c r="D11" s="36" t="s">
        <v>229</v>
      </c>
      <c r="E11" s="35">
        <v>0</v>
      </c>
      <c r="F11" s="38" t="s">
        <v>230</v>
      </c>
      <c r="G11" s="39">
        <v>1</v>
      </c>
      <c r="H11" s="36" t="s">
        <v>231</v>
      </c>
      <c r="I11" s="35">
        <v>0</v>
      </c>
      <c r="J11" s="40" t="s">
        <v>232</v>
      </c>
      <c r="K11" s="41">
        <v>2</v>
      </c>
      <c r="L11" s="38" t="s">
        <v>143</v>
      </c>
      <c r="M11" s="39">
        <v>1</v>
      </c>
      <c r="N11" s="36" t="s">
        <v>233</v>
      </c>
      <c r="O11" s="35">
        <v>0</v>
      </c>
      <c r="P11" s="40" t="s">
        <v>234</v>
      </c>
      <c r="Q11" s="41">
        <v>2</v>
      </c>
      <c r="R11" s="43" t="s">
        <v>102</v>
      </c>
      <c r="S11" s="44">
        <v>3</v>
      </c>
      <c r="T11" s="36" t="s">
        <v>235</v>
      </c>
      <c r="U11" s="35">
        <v>0</v>
      </c>
      <c r="V11" s="48" t="s">
        <v>236</v>
      </c>
      <c r="W11" s="35">
        <v>0</v>
      </c>
      <c r="X11" s="38" t="s">
        <v>237</v>
      </c>
      <c r="Y11" s="39">
        <v>1</v>
      </c>
      <c r="Z11" s="40" t="s">
        <v>238</v>
      </c>
      <c r="AA11" s="41">
        <v>2</v>
      </c>
      <c r="AB11" s="38" t="s">
        <v>239</v>
      </c>
      <c r="AC11" s="39">
        <v>1</v>
      </c>
      <c r="AD11" s="40" t="s">
        <v>240</v>
      </c>
      <c r="AE11" s="41">
        <v>2</v>
      </c>
      <c r="AF11" s="43" t="s">
        <v>241</v>
      </c>
      <c r="AG11" s="44">
        <v>3</v>
      </c>
      <c r="AH11" s="43" t="s">
        <v>182</v>
      </c>
      <c r="AI11" s="44">
        <v>3</v>
      </c>
      <c r="AJ11" s="43" t="s">
        <v>111</v>
      </c>
      <c r="AK11" s="44">
        <v>3</v>
      </c>
      <c r="AL11" s="43" t="s">
        <v>242</v>
      </c>
      <c r="AM11" s="44">
        <v>3</v>
      </c>
      <c r="AN11" s="40" t="s">
        <v>243</v>
      </c>
      <c r="AO11" s="41">
        <v>2</v>
      </c>
      <c r="AP11" s="47" t="s">
        <v>114</v>
      </c>
      <c r="AQ11" s="44">
        <v>3</v>
      </c>
      <c r="AR11" s="121">
        <f>SUM(AQ11,AO11,AM11,AK11,AI11,AG11,AE11,AC11,AA11,Y11,W11,U11,S11,Q11,O11,M11,K11,I11,G11,E11)</f>
        <v>32</v>
      </c>
      <c r="AS11" s="132" t="s">
        <v>295</v>
      </c>
      <c r="AT11" s="126">
        <v>4.5</v>
      </c>
    </row>
    <row r="12" spans="1:46" ht="31.95" customHeight="1" x14ac:dyDescent="0.3">
      <c r="A12" s="30" t="s">
        <v>37</v>
      </c>
      <c r="B12" s="31">
        <v>17</v>
      </c>
      <c r="C12" s="32">
        <v>11</v>
      </c>
      <c r="D12" s="38" t="s">
        <v>261</v>
      </c>
      <c r="E12" s="39">
        <v>1</v>
      </c>
      <c r="F12" s="36" t="s">
        <v>288</v>
      </c>
      <c r="G12" s="35">
        <v>0</v>
      </c>
      <c r="H12" s="36" t="s">
        <v>287</v>
      </c>
      <c r="I12" s="35">
        <v>0</v>
      </c>
      <c r="J12" s="43" t="s">
        <v>98</v>
      </c>
      <c r="K12" s="44">
        <v>3</v>
      </c>
      <c r="L12" s="38" t="s">
        <v>270</v>
      </c>
      <c r="M12" s="39">
        <v>1</v>
      </c>
      <c r="N12" s="38" t="s">
        <v>271</v>
      </c>
      <c r="O12" s="39">
        <v>1</v>
      </c>
      <c r="P12" s="43" t="s">
        <v>101</v>
      </c>
      <c r="Q12" s="44">
        <v>3</v>
      </c>
      <c r="R12" s="36" t="s">
        <v>274</v>
      </c>
      <c r="S12" s="35">
        <v>0</v>
      </c>
      <c r="T12" s="43" t="s">
        <v>212</v>
      </c>
      <c r="U12" s="44">
        <v>3</v>
      </c>
      <c r="V12" s="36" t="s">
        <v>213</v>
      </c>
      <c r="W12" s="35">
        <v>0</v>
      </c>
      <c r="X12" s="40" t="s">
        <v>214</v>
      </c>
      <c r="Y12" s="41">
        <v>2</v>
      </c>
      <c r="Z12" s="38" t="s">
        <v>215</v>
      </c>
      <c r="AA12" s="39">
        <v>1</v>
      </c>
      <c r="AB12" s="38" t="s">
        <v>216</v>
      </c>
      <c r="AC12" s="39">
        <v>1</v>
      </c>
      <c r="AD12" s="43" t="s">
        <v>151</v>
      </c>
      <c r="AE12" s="44">
        <v>3</v>
      </c>
      <c r="AF12" s="43" t="s">
        <v>217</v>
      </c>
      <c r="AG12" s="44">
        <v>3</v>
      </c>
      <c r="AH12" s="40" t="s">
        <v>218</v>
      </c>
      <c r="AI12" s="41">
        <v>2</v>
      </c>
      <c r="AJ12" s="36" t="s">
        <v>219</v>
      </c>
      <c r="AK12" s="35">
        <v>0</v>
      </c>
      <c r="AL12" s="40" t="s">
        <v>220</v>
      </c>
      <c r="AM12" s="41">
        <v>2</v>
      </c>
      <c r="AN12" s="43" t="s">
        <v>113</v>
      </c>
      <c r="AO12" s="44">
        <v>3</v>
      </c>
      <c r="AP12" s="47" t="s">
        <v>114</v>
      </c>
      <c r="AQ12" s="44">
        <v>3</v>
      </c>
      <c r="AR12" s="121">
        <f>SUM(AQ12,AO12,AM12,AK12,AI12,AG12,AE12,AC12,AA12,Y12,W12,U12,S12,Q12,O12,M12,K12,I12,G12,E12)</f>
        <v>32</v>
      </c>
      <c r="AS12" s="132" t="s">
        <v>295</v>
      </c>
      <c r="AT12" s="126">
        <v>4.5</v>
      </c>
    </row>
    <row r="13" spans="1:46" ht="31.95" customHeight="1" x14ac:dyDescent="0.3">
      <c r="A13" s="30" t="s">
        <v>39</v>
      </c>
      <c r="B13" s="31">
        <v>21</v>
      </c>
      <c r="C13" s="32">
        <v>10</v>
      </c>
      <c r="D13" s="36" t="s">
        <v>174</v>
      </c>
      <c r="E13" s="35">
        <v>0</v>
      </c>
      <c r="F13" s="40" t="s">
        <v>117</v>
      </c>
      <c r="G13" s="41">
        <v>2</v>
      </c>
      <c r="H13" s="36" t="s">
        <v>266</v>
      </c>
      <c r="I13" s="35">
        <v>0</v>
      </c>
      <c r="J13" s="43" t="s">
        <v>98</v>
      </c>
      <c r="K13" s="44">
        <v>3</v>
      </c>
      <c r="L13" s="36" t="s">
        <v>184</v>
      </c>
      <c r="M13" s="35">
        <v>0</v>
      </c>
      <c r="N13" s="36" t="s">
        <v>185</v>
      </c>
      <c r="O13" s="35">
        <v>0</v>
      </c>
      <c r="P13" s="40" t="s">
        <v>186</v>
      </c>
      <c r="Q13" s="41">
        <v>2</v>
      </c>
      <c r="R13" s="38" t="s">
        <v>187</v>
      </c>
      <c r="S13" s="39">
        <v>1</v>
      </c>
      <c r="T13" s="43" t="s">
        <v>188</v>
      </c>
      <c r="U13" s="44">
        <v>3</v>
      </c>
      <c r="V13" s="48" t="s">
        <v>189</v>
      </c>
      <c r="W13" s="35">
        <v>0</v>
      </c>
      <c r="X13" s="36" t="s">
        <v>190</v>
      </c>
      <c r="Y13" s="35">
        <v>0</v>
      </c>
      <c r="Z13" s="43" t="s">
        <v>191</v>
      </c>
      <c r="AA13" s="44">
        <v>3</v>
      </c>
      <c r="AB13" s="38" t="s">
        <v>192</v>
      </c>
      <c r="AC13" s="39">
        <v>1</v>
      </c>
      <c r="AD13" s="43" t="s">
        <v>151</v>
      </c>
      <c r="AE13" s="44">
        <v>3</v>
      </c>
      <c r="AF13" s="40" t="s">
        <v>193</v>
      </c>
      <c r="AG13" s="41">
        <v>2</v>
      </c>
      <c r="AH13" s="40" t="s">
        <v>194</v>
      </c>
      <c r="AI13" s="41">
        <v>2</v>
      </c>
      <c r="AJ13" s="43" t="s">
        <v>111</v>
      </c>
      <c r="AK13" s="44">
        <v>3</v>
      </c>
      <c r="AL13" s="36" t="s">
        <v>285</v>
      </c>
      <c r="AM13" s="35">
        <v>0</v>
      </c>
      <c r="AN13" s="43" t="s">
        <v>113</v>
      </c>
      <c r="AO13" s="44">
        <v>3</v>
      </c>
      <c r="AP13" s="47" t="s">
        <v>114</v>
      </c>
      <c r="AQ13" s="44">
        <v>3</v>
      </c>
      <c r="AR13" s="121">
        <f>SUM(AQ13,AO13,AM13,AK13,AI13,AG13,AE13,AC13,AA13,Y13,W13,U13,S13,Q13,O13,M13,K13,I13,G13,E13)</f>
        <v>31</v>
      </c>
      <c r="AS13" s="125">
        <v>6</v>
      </c>
      <c r="AT13" s="126">
        <v>6</v>
      </c>
    </row>
    <row r="14" spans="1:46" ht="31.95" customHeight="1" x14ac:dyDescent="0.3">
      <c r="A14" s="30" t="s">
        <v>33</v>
      </c>
      <c r="B14" s="31">
        <v>4</v>
      </c>
      <c r="C14" s="32">
        <v>10</v>
      </c>
      <c r="D14" s="38" t="s">
        <v>116</v>
      </c>
      <c r="E14" s="39">
        <v>1</v>
      </c>
      <c r="F14" s="36" t="s">
        <v>288</v>
      </c>
      <c r="G14" s="35">
        <v>0</v>
      </c>
      <c r="H14" s="36" t="s">
        <v>288</v>
      </c>
      <c r="I14" s="35">
        <v>0</v>
      </c>
      <c r="J14" s="40" t="s">
        <v>183</v>
      </c>
      <c r="K14" s="41">
        <v>2</v>
      </c>
      <c r="L14" s="38" t="s">
        <v>131</v>
      </c>
      <c r="M14" s="39">
        <v>1</v>
      </c>
      <c r="N14" s="36" t="s">
        <v>289</v>
      </c>
      <c r="O14" s="35">
        <v>0</v>
      </c>
      <c r="P14" s="43" t="s">
        <v>101</v>
      </c>
      <c r="Q14" s="44">
        <v>3</v>
      </c>
      <c r="R14" s="40" t="s">
        <v>132</v>
      </c>
      <c r="S14" s="41">
        <v>2</v>
      </c>
      <c r="T14" s="43" t="s">
        <v>103</v>
      </c>
      <c r="U14" s="44">
        <v>3</v>
      </c>
      <c r="V14" s="36" t="s">
        <v>133</v>
      </c>
      <c r="W14" s="35">
        <v>0</v>
      </c>
      <c r="X14" s="43" t="s">
        <v>134</v>
      </c>
      <c r="Y14" s="44">
        <v>3</v>
      </c>
      <c r="Z14" s="38" t="s">
        <v>135</v>
      </c>
      <c r="AA14" s="39">
        <v>1</v>
      </c>
      <c r="AB14" s="40" t="s">
        <v>136</v>
      </c>
      <c r="AC14" s="41">
        <v>2</v>
      </c>
      <c r="AD14" s="40" t="s">
        <v>137</v>
      </c>
      <c r="AE14" s="41">
        <v>2</v>
      </c>
      <c r="AF14" s="40" t="s">
        <v>138</v>
      </c>
      <c r="AG14" s="41">
        <v>2</v>
      </c>
      <c r="AH14" s="40" t="s">
        <v>139</v>
      </c>
      <c r="AI14" s="41">
        <v>2</v>
      </c>
      <c r="AJ14" s="43" t="s">
        <v>111</v>
      </c>
      <c r="AK14" s="44">
        <v>3</v>
      </c>
      <c r="AL14" s="36" t="s">
        <v>140</v>
      </c>
      <c r="AM14" s="35">
        <v>0</v>
      </c>
      <c r="AN14" s="36" t="s">
        <v>141</v>
      </c>
      <c r="AO14" s="35">
        <v>0</v>
      </c>
      <c r="AP14" s="47" t="s">
        <v>114</v>
      </c>
      <c r="AQ14" s="44">
        <v>3</v>
      </c>
      <c r="AR14" s="121">
        <f>SUM(AQ14,AO14,AM14,AK14,AI14,AG14,AE14,AC14,AA14,Y14,W14,U14,S14,Q14,O14,M14,K14,I14,G14,E14)</f>
        <v>30</v>
      </c>
      <c r="AS14" s="125">
        <v>7</v>
      </c>
      <c r="AT14" s="126">
        <v>7</v>
      </c>
    </row>
    <row r="15" spans="1:46" ht="31.95" customHeight="1" x14ac:dyDescent="0.3">
      <c r="A15" s="30" t="s">
        <v>35</v>
      </c>
      <c r="B15" s="31">
        <v>8</v>
      </c>
      <c r="C15" s="32">
        <v>10</v>
      </c>
      <c r="D15" s="36" t="s">
        <v>115</v>
      </c>
      <c r="E15" s="35">
        <v>0</v>
      </c>
      <c r="F15" s="40" t="s">
        <v>117</v>
      </c>
      <c r="G15" s="41">
        <v>2</v>
      </c>
      <c r="H15" s="36" t="s">
        <v>118</v>
      </c>
      <c r="I15" s="35">
        <v>0</v>
      </c>
      <c r="J15" s="36" t="s">
        <v>119</v>
      </c>
      <c r="K15" s="35">
        <v>0</v>
      </c>
      <c r="L15" s="40" t="s">
        <v>120</v>
      </c>
      <c r="M15" s="41">
        <v>2</v>
      </c>
      <c r="N15" s="36" t="s">
        <v>121</v>
      </c>
      <c r="O15" s="35">
        <v>0</v>
      </c>
      <c r="P15" s="43" t="s">
        <v>122</v>
      </c>
      <c r="Q15" s="44">
        <v>3</v>
      </c>
      <c r="R15" s="36" t="s">
        <v>123</v>
      </c>
      <c r="S15" s="35">
        <v>0</v>
      </c>
      <c r="T15" s="43" t="s">
        <v>103</v>
      </c>
      <c r="U15" s="44">
        <v>3</v>
      </c>
      <c r="V15" s="36" t="s">
        <v>124</v>
      </c>
      <c r="W15" s="35">
        <v>0</v>
      </c>
      <c r="X15" s="38" t="s">
        <v>125</v>
      </c>
      <c r="Y15" s="39">
        <v>1</v>
      </c>
      <c r="Z15" s="36" t="s">
        <v>126</v>
      </c>
      <c r="AA15" s="35">
        <v>0</v>
      </c>
      <c r="AB15" s="43" t="s">
        <v>107</v>
      </c>
      <c r="AC15" s="44">
        <v>3</v>
      </c>
      <c r="AD15" s="40" t="s">
        <v>127</v>
      </c>
      <c r="AE15" s="41">
        <v>2</v>
      </c>
      <c r="AF15" s="40" t="s">
        <v>128</v>
      </c>
      <c r="AG15" s="41">
        <v>2</v>
      </c>
      <c r="AH15" s="40" t="s">
        <v>129</v>
      </c>
      <c r="AI15" s="41">
        <v>2</v>
      </c>
      <c r="AJ15" s="43" t="s">
        <v>111</v>
      </c>
      <c r="AK15" s="44">
        <v>3</v>
      </c>
      <c r="AL15" s="43" t="s">
        <v>112</v>
      </c>
      <c r="AM15" s="44">
        <v>3</v>
      </c>
      <c r="AN15" s="43" t="s">
        <v>113</v>
      </c>
      <c r="AO15" s="44">
        <v>3</v>
      </c>
      <c r="AP15" s="45" t="s">
        <v>130</v>
      </c>
      <c r="AQ15" s="35">
        <v>0</v>
      </c>
      <c r="AR15" s="121">
        <f>SUM(AQ15,AO15,AM15,AK15,AI15,AG15,AE15,AC15,AA15,Y15,W15,U15,S15,Q15,O15,M15,K15,I15,G15,E15)</f>
        <v>29</v>
      </c>
      <c r="AS15" s="132" t="s">
        <v>296</v>
      </c>
      <c r="AT15" s="126">
        <v>8.5</v>
      </c>
    </row>
    <row r="16" spans="1:46" ht="31.95" customHeight="1" x14ac:dyDescent="0.3">
      <c r="A16" s="30" t="s">
        <v>80</v>
      </c>
      <c r="B16" s="31">
        <v>17</v>
      </c>
      <c r="C16" s="32">
        <v>10</v>
      </c>
      <c r="D16" s="36" t="s">
        <v>175</v>
      </c>
      <c r="E16" s="35">
        <v>0</v>
      </c>
      <c r="F16" s="40" t="s">
        <v>117</v>
      </c>
      <c r="G16" s="41">
        <v>2</v>
      </c>
      <c r="H16" s="38" t="s">
        <v>267</v>
      </c>
      <c r="I16" s="39">
        <v>1</v>
      </c>
      <c r="J16" s="43" t="s">
        <v>98</v>
      </c>
      <c r="K16" s="44">
        <v>3</v>
      </c>
      <c r="L16" s="36" t="s">
        <v>176</v>
      </c>
      <c r="M16" s="35">
        <v>0</v>
      </c>
      <c r="N16" s="40" t="s">
        <v>177</v>
      </c>
      <c r="O16" s="41">
        <v>2</v>
      </c>
      <c r="P16" s="43" t="s">
        <v>101</v>
      </c>
      <c r="Q16" s="44">
        <v>3</v>
      </c>
      <c r="R16" s="36" t="s">
        <v>178</v>
      </c>
      <c r="S16" s="35">
        <v>0</v>
      </c>
      <c r="T16" s="36" t="s">
        <v>179</v>
      </c>
      <c r="U16" s="35">
        <v>0</v>
      </c>
      <c r="V16" s="48" t="s">
        <v>180</v>
      </c>
      <c r="W16" s="35">
        <v>0</v>
      </c>
      <c r="X16" s="36" t="s">
        <v>277</v>
      </c>
      <c r="Y16" s="35">
        <v>0</v>
      </c>
      <c r="Z16" s="40" t="s">
        <v>181</v>
      </c>
      <c r="AA16" s="41">
        <v>2</v>
      </c>
      <c r="AB16" s="40" t="s">
        <v>150</v>
      </c>
      <c r="AC16" s="41">
        <v>2</v>
      </c>
      <c r="AD16" s="43" t="s">
        <v>151</v>
      </c>
      <c r="AE16" s="44">
        <v>3</v>
      </c>
      <c r="AF16" s="38" t="s">
        <v>290</v>
      </c>
      <c r="AG16" s="39">
        <v>1</v>
      </c>
      <c r="AH16" s="43" t="s">
        <v>182</v>
      </c>
      <c r="AI16" s="44">
        <v>3</v>
      </c>
      <c r="AJ16" s="40" t="s">
        <v>284</v>
      </c>
      <c r="AK16" s="41">
        <v>2</v>
      </c>
      <c r="AL16" s="40" t="s">
        <v>291</v>
      </c>
      <c r="AM16" s="41">
        <v>2</v>
      </c>
      <c r="AN16" s="43" t="s">
        <v>113</v>
      </c>
      <c r="AO16" s="44">
        <v>3</v>
      </c>
      <c r="AP16" s="45" t="s">
        <v>286</v>
      </c>
      <c r="AQ16" s="35">
        <v>0</v>
      </c>
      <c r="AR16" s="121">
        <f>SUM(AQ16,AO16,AM16,AK16,AI16,AG16,AE16,AC16,AA16,Y16,W16,U16,S16,Q16,O16,M16,K16,I16,G16,E16)</f>
        <v>29</v>
      </c>
      <c r="AS16" s="132" t="s">
        <v>296</v>
      </c>
      <c r="AT16" s="126">
        <v>8.5</v>
      </c>
    </row>
    <row r="17" spans="1:46" ht="31.95" customHeight="1" x14ac:dyDescent="0.3">
      <c r="A17" s="30" t="s">
        <v>24</v>
      </c>
      <c r="B17" s="31">
        <v>21</v>
      </c>
      <c r="C17" s="32">
        <v>11</v>
      </c>
      <c r="D17" s="36" t="s">
        <v>156</v>
      </c>
      <c r="E17" s="35">
        <v>0</v>
      </c>
      <c r="F17" s="38" t="s">
        <v>157</v>
      </c>
      <c r="G17" s="39">
        <v>1</v>
      </c>
      <c r="H17" s="36" t="s">
        <v>158</v>
      </c>
      <c r="I17" s="35">
        <v>0</v>
      </c>
      <c r="J17" s="40" t="s">
        <v>159</v>
      </c>
      <c r="K17" s="41">
        <v>2</v>
      </c>
      <c r="L17" s="40" t="s">
        <v>160</v>
      </c>
      <c r="M17" s="41">
        <v>2</v>
      </c>
      <c r="N17" s="36" t="s">
        <v>161</v>
      </c>
      <c r="O17" s="35">
        <v>0</v>
      </c>
      <c r="P17" s="40" t="s">
        <v>162</v>
      </c>
      <c r="Q17" s="41">
        <v>2</v>
      </c>
      <c r="R17" s="36" t="s">
        <v>275</v>
      </c>
      <c r="S17" s="35">
        <v>0</v>
      </c>
      <c r="T17" s="36" t="s">
        <v>163</v>
      </c>
      <c r="U17" s="35">
        <v>0</v>
      </c>
      <c r="V17" s="51" t="s">
        <v>164</v>
      </c>
      <c r="W17" s="39">
        <v>1</v>
      </c>
      <c r="X17" s="40" t="s">
        <v>165</v>
      </c>
      <c r="Y17" s="41">
        <v>2</v>
      </c>
      <c r="Z17" s="38" t="s">
        <v>281</v>
      </c>
      <c r="AA17" s="39">
        <v>1</v>
      </c>
      <c r="AB17" s="36" t="s">
        <v>166</v>
      </c>
      <c r="AC17" s="35">
        <v>0</v>
      </c>
      <c r="AD17" s="36" t="s">
        <v>167</v>
      </c>
      <c r="AE17" s="35">
        <v>0</v>
      </c>
      <c r="AF17" s="38" t="s">
        <v>168</v>
      </c>
      <c r="AG17" s="39">
        <v>1</v>
      </c>
      <c r="AH17" s="40" t="s">
        <v>169</v>
      </c>
      <c r="AI17" s="41">
        <v>2</v>
      </c>
      <c r="AJ17" s="40" t="s">
        <v>170</v>
      </c>
      <c r="AK17" s="41">
        <v>2</v>
      </c>
      <c r="AL17" s="40" t="s">
        <v>171</v>
      </c>
      <c r="AM17" s="41">
        <v>2</v>
      </c>
      <c r="AN17" s="40" t="s">
        <v>172</v>
      </c>
      <c r="AO17" s="41">
        <v>3</v>
      </c>
      <c r="AP17" s="45" t="s">
        <v>173</v>
      </c>
      <c r="AQ17" s="35">
        <f>-AQ197</f>
        <v>0</v>
      </c>
      <c r="AR17" s="121">
        <f>SUM(AQ17,AO17,AM17,AK17,AI17,AG17,AE17,AC17,AA17,Y17,W17,U17,S17,Q17,O17,M17,K17,I17,G17,E17)</f>
        <v>21</v>
      </c>
      <c r="AS17" s="125">
        <v>10</v>
      </c>
      <c r="AT17" s="126">
        <v>10</v>
      </c>
    </row>
    <row r="18" spans="1:46" ht="31.95" customHeight="1" x14ac:dyDescent="0.3">
      <c r="A18" s="30" t="s">
        <v>40</v>
      </c>
      <c r="B18" s="31">
        <v>21</v>
      </c>
      <c r="C18" s="32">
        <v>11</v>
      </c>
      <c r="D18" s="36" t="s">
        <v>195</v>
      </c>
      <c r="E18" s="35">
        <v>0</v>
      </c>
      <c r="F18" s="36" t="s">
        <v>196</v>
      </c>
      <c r="G18" s="35">
        <v>0</v>
      </c>
      <c r="H18" s="36" t="s">
        <v>197</v>
      </c>
      <c r="I18" s="35">
        <v>0</v>
      </c>
      <c r="J18" s="40" t="s">
        <v>159</v>
      </c>
      <c r="K18" s="41">
        <v>2</v>
      </c>
      <c r="L18" s="36" t="s">
        <v>198</v>
      </c>
      <c r="M18" s="35">
        <v>0</v>
      </c>
      <c r="N18" s="36" t="s">
        <v>199</v>
      </c>
      <c r="O18" s="35">
        <v>0</v>
      </c>
      <c r="P18" s="38" t="s">
        <v>200</v>
      </c>
      <c r="Q18" s="39">
        <v>1</v>
      </c>
      <c r="R18" s="43" t="s">
        <v>102</v>
      </c>
      <c r="S18" s="44">
        <v>3</v>
      </c>
      <c r="T18" s="36" t="s">
        <v>201</v>
      </c>
      <c r="U18" s="35">
        <v>0</v>
      </c>
      <c r="V18" s="51" t="s">
        <v>202</v>
      </c>
      <c r="W18" s="39">
        <v>1</v>
      </c>
      <c r="X18" s="38" t="s">
        <v>203</v>
      </c>
      <c r="Y18" s="39">
        <v>1</v>
      </c>
      <c r="Z18" s="38" t="s">
        <v>204</v>
      </c>
      <c r="AA18" s="39">
        <v>1</v>
      </c>
      <c r="AB18" s="36" t="s">
        <v>205</v>
      </c>
      <c r="AC18" s="35">
        <v>0</v>
      </c>
      <c r="AD18" s="43" t="s">
        <v>151</v>
      </c>
      <c r="AE18" s="44">
        <v>3</v>
      </c>
      <c r="AF18" s="36" t="s">
        <v>206</v>
      </c>
      <c r="AG18" s="35">
        <v>0</v>
      </c>
      <c r="AH18" s="36" t="s">
        <v>207</v>
      </c>
      <c r="AI18" s="35">
        <v>0</v>
      </c>
      <c r="AJ18" s="36" t="s">
        <v>208</v>
      </c>
      <c r="AK18" s="35">
        <v>0</v>
      </c>
      <c r="AL18" s="38" t="s">
        <v>209</v>
      </c>
      <c r="AM18" s="39">
        <v>1</v>
      </c>
      <c r="AN18" s="36" t="s">
        <v>210</v>
      </c>
      <c r="AO18" s="35">
        <v>0</v>
      </c>
      <c r="AP18" s="50" t="s">
        <v>211</v>
      </c>
      <c r="AQ18" s="41">
        <v>2</v>
      </c>
      <c r="AR18" s="121">
        <f>SUM(AQ18,AO18,AM18,AK18,AI18,AG18,AE18,AC18,AA18,Y18,W18,U18,S18,Q18,O18,M18,K18,I18,G18,E18)</f>
        <v>15</v>
      </c>
      <c r="AS18" s="132" t="s">
        <v>297</v>
      </c>
      <c r="AT18" s="126">
        <v>11.5</v>
      </c>
    </row>
    <row r="19" spans="1:46" ht="31.95" customHeight="1" x14ac:dyDescent="0.3">
      <c r="A19" s="30" t="s">
        <v>81</v>
      </c>
      <c r="B19" s="31">
        <v>18</v>
      </c>
      <c r="C19" s="32">
        <v>10</v>
      </c>
      <c r="D19" s="36" t="s">
        <v>262</v>
      </c>
      <c r="E19" s="35">
        <v>0</v>
      </c>
      <c r="F19" s="36" t="s">
        <v>264</v>
      </c>
      <c r="G19" s="35">
        <v>0</v>
      </c>
      <c r="H19" s="36" t="s">
        <v>268</v>
      </c>
      <c r="I19" s="35">
        <v>0</v>
      </c>
      <c r="J19" s="43" t="s">
        <v>98</v>
      </c>
      <c r="K19" s="44">
        <v>3</v>
      </c>
      <c r="L19" s="38" t="s">
        <v>250</v>
      </c>
      <c r="M19" s="39">
        <v>1</v>
      </c>
      <c r="N19" s="38" t="s">
        <v>272</v>
      </c>
      <c r="O19" s="39">
        <v>1</v>
      </c>
      <c r="P19" s="43" t="s">
        <v>244</v>
      </c>
      <c r="Q19" s="44">
        <v>3</v>
      </c>
      <c r="R19" s="36" t="s">
        <v>251</v>
      </c>
      <c r="S19" s="35">
        <v>0</v>
      </c>
      <c r="T19" s="36" t="s">
        <v>252</v>
      </c>
      <c r="U19" s="35">
        <v>0</v>
      </c>
      <c r="V19" s="36" t="s">
        <v>276</v>
      </c>
      <c r="W19" s="35">
        <v>0</v>
      </c>
      <c r="X19" s="38" t="s">
        <v>278</v>
      </c>
      <c r="Y19" s="39">
        <v>1</v>
      </c>
      <c r="Z19" s="38" t="s">
        <v>279</v>
      </c>
      <c r="AA19" s="39">
        <v>1</v>
      </c>
      <c r="AB19" s="36" t="s">
        <v>282</v>
      </c>
      <c r="AC19" s="35">
        <v>0</v>
      </c>
      <c r="AD19" s="36" t="s">
        <v>283</v>
      </c>
      <c r="AE19" s="35">
        <v>0</v>
      </c>
      <c r="AF19" s="36" t="s">
        <v>253</v>
      </c>
      <c r="AG19" s="35">
        <v>0</v>
      </c>
      <c r="AH19" s="40" t="s">
        <v>254</v>
      </c>
      <c r="AI19" s="41">
        <v>2</v>
      </c>
      <c r="AJ19" s="36" t="s">
        <v>255</v>
      </c>
      <c r="AK19" s="35">
        <v>0</v>
      </c>
      <c r="AL19" s="40" t="s">
        <v>256</v>
      </c>
      <c r="AM19" s="41">
        <v>2</v>
      </c>
      <c r="AN19" s="36" t="s">
        <v>141</v>
      </c>
      <c r="AO19" s="35">
        <v>0</v>
      </c>
      <c r="AP19" s="118" t="s">
        <v>257</v>
      </c>
      <c r="AQ19" s="39">
        <v>1</v>
      </c>
      <c r="AR19" s="121">
        <f>SUM(AQ19,AO19,AM19,AK19,AI19,AG19,AE19,AC19,AA19,Y19,W19,U19,S19,Q19,O19,M19,K19,I19,G19,E19)</f>
        <v>15</v>
      </c>
      <c r="AS19" s="132" t="s">
        <v>297</v>
      </c>
      <c r="AT19" s="126">
        <v>11.5</v>
      </c>
    </row>
    <row r="20" spans="1:46" ht="31.95" customHeight="1" thickBot="1" x14ac:dyDescent="0.35">
      <c r="A20" s="30" t="s">
        <v>38</v>
      </c>
      <c r="B20" s="31">
        <v>20</v>
      </c>
      <c r="C20" s="32">
        <v>11</v>
      </c>
      <c r="D20" s="42"/>
      <c r="E20" s="37"/>
      <c r="F20" s="42"/>
      <c r="G20" s="37"/>
      <c r="H20" s="42"/>
      <c r="I20" s="37"/>
      <c r="J20" s="42"/>
      <c r="K20" s="37"/>
      <c r="L20" s="42"/>
      <c r="M20" s="37"/>
      <c r="N20" s="42"/>
      <c r="O20" s="37"/>
      <c r="P20" s="42"/>
      <c r="Q20" s="37"/>
      <c r="R20" s="42"/>
      <c r="S20" s="37"/>
      <c r="T20" s="42"/>
      <c r="U20" s="37"/>
      <c r="V20" s="119"/>
      <c r="W20" s="37"/>
      <c r="X20" s="42"/>
      <c r="Y20" s="37"/>
      <c r="Z20" s="42"/>
      <c r="AA20" s="37"/>
      <c r="AB20" s="42"/>
      <c r="AC20" s="37"/>
      <c r="AD20" s="42"/>
      <c r="AE20" s="37"/>
      <c r="AF20" s="42"/>
      <c r="AG20" s="37"/>
      <c r="AH20" s="42"/>
      <c r="AI20" s="37"/>
      <c r="AJ20" s="42"/>
      <c r="AK20" s="37"/>
      <c r="AL20" s="42"/>
      <c r="AM20" s="37"/>
      <c r="AN20" s="42"/>
      <c r="AO20" s="37"/>
      <c r="AP20" s="46"/>
      <c r="AQ20" s="37"/>
      <c r="AR20" s="122">
        <f>SUM(AQ20,AO20,AM20,AK20,AI20,AG20,AE20,AC20,AA20,Y20,W20,U20,S20,Q20,O20,M20,K20,I20,G20,E20)</f>
        <v>0</v>
      </c>
      <c r="AS20" s="125"/>
      <c r="AT20" s="126"/>
    </row>
    <row r="21" spans="1:46" x14ac:dyDescent="0.3">
      <c r="A21" s="7" t="s">
        <v>23</v>
      </c>
      <c r="B21" s="6"/>
      <c r="C21" s="6"/>
      <c r="D21" s="5"/>
      <c r="E21" s="8">
        <f>SUM(E8:E20)</f>
        <v>6</v>
      </c>
      <c r="F21" s="5"/>
      <c r="G21" s="8">
        <f>SUM(G8:G20)</f>
        <v>12</v>
      </c>
      <c r="H21" s="5"/>
      <c r="I21" s="8">
        <f>SUM(I8:I20)</f>
        <v>3</v>
      </c>
      <c r="J21" s="5"/>
      <c r="K21" s="8">
        <f>SUM(K8:K20)</f>
        <v>29</v>
      </c>
      <c r="L21" s="5"/>
      <c r="M21" s="8">
        <f>SUM(M8:M20)</f>
        <v>13</v>
      </c>
      <c r="N21" s="5"/>
      <c r="O21" s="8">
        <f>SUM(O8:O20)</f>
        <v>7</v>
      </c>
      <c r="P21" s="5"/>
      <c r="Q21" s="8">
        <f>SUM(Q8:Q20)</f>
        <v>28</v>
      </c>
      <c r="R21" s="5"/>
      <c r="S21" s="8">
        <f>SUM(S8:S20)</f>
        <v>14</v>
      </c>
      <c r="T21" s="5"/>
      <c r="U21" s="8">
        <f>SUM(U8:U20)</f>
        <v>12</v>
      </c>
      <c r="V21" s="5"/>
      <c r="W21" s="8">
        <f>SUM(W8:W20)</f>
        <v>8</v>
      </c>
      <c r="X21" s="5"/>
      <c r="Y21" s="8">
        <f>SUM(Y8:Y20)</f>
        <v>19</v>
      </c>
      <c r="Z21" s="5"/>
      <c r="AA21" s="8">
        <f>SUM(AA8:AA20)</f>
        <v>14</v>
      </c>
      <c r="AB21" s="5"/>
      <c r="AC21" s="8">
        <f>SUM(AC8:AC20)</f>
        <v>16</v>
      </c>
      <c r="AD21" s="5"/>
      <c r="AE21" s="8">
        <f>SUM(AE8:AE20)</f>
        <v>27</v>
      </c>
      <c r="AF21" s="5"/>
      <c r="AG21" s="8">
        <f>SUM(AG8:AG20)</f>
        <v>18</v>
      </c>
      <c r="AH21" s="5"/>
      <c r="AI21" s="8">
        <f>SUM(AI8:AI20)</f>
        <v>26</v>
      </c>
      <c r="AJ21" s="5"/>
      <c r="AK21" s="8">
        <f>SUM(AK8:AK20)</f>
        <v>24</v>
      </c>
      <c r="AL21" s="5"/>
      <c r="AM21" s="8">
        <f>SUM(AM8:AM20)</f>
        <v>18</v>
      </c>
      <c r="AN21" s="5"/>
      <c r="AO21" s="8">
        <f>SUM(AO8:AO20)</f>
        <v>26</v>
      </c>
      <c r="AQ21" s="33">
        <f>SUM(AQ8:AQ20)</f>
        <v>19</v>
      </c>
    </row>
    <row r="22" spans="1:46" x14ac:dyDescent="0.3">
      <c r="B22" s="1"/>
      <c r="C22" s="1"/>
    </row>
  </sheetData>
  <sortState ref="A9:AR20">
    <sortCondition descending="1" ref="AR20"/>
  </sortState>
  <mergeCells count="120">
    <mergeCell ref="AB1:AC1"/>
    <mergeCell ref="AD1:AE1"/>
    <mergeCell ref="AF1:AG1"/>
    <mergeCell ref="AH1:AI1"/>
    <mergeCell ref="AJ1:AK1"/>
    <mergeCell ref="AL1:AM1"/>
    <mergeCell ref="AN1:AO1"/>
    <mergeCell ref="AP1:AQ1"/>
    <mergeCell ref="Z1:AA1"/>
    <mergeCell ref="V1:W1"/>
    <mergeCell ref="X1:Y1"/>
    <mergeCell ref="N2:O2"/>
    <mergeCell ref="P2:Q2"/>
    <mergeCell ref="R2:S2"/>
    <mergeCell ref="T2:U2"/>
    <mergeCell ref="V2:W2"/>
    <mergeCell ref="D2:E2"/>
    <mergeCell ref="F2:G2"/>
    <mergeCell ref="H2:I2"/>
    <mergeCell ref="J2:K2"/>
    <mergeCell ref="L2:M2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AP3:AQ3"/>
    <mergeCell ref="AB3:AC3"/>
    <mergeCell ref="AD3:AE3"/>
    <mergeCell ref="AF3:AG3"/>
    <mergeCell ref="AH3:AI3"/>
    <mergeCell ref="AJ3:AK3"/>
    <mergeCell ref="AL3:AM3"/>
    <mergeCell ref="AN3:AO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AJ2:AK2"/>
    <mergeCell ref="AL2:AM2"/>
    <mergeCell ref="AN2:AO2"/>
    <mergeCell ref="AP2:AQ2"/>
    <mergeCell ref="X2:Y2"/>
    <mergeCell ref="Z2:AA2"/>
    <mergeCell ref="AB2:AC2"/>
    <mergeCell ref="AD2:AE2"/>
    <mergeCell ref="AF2:AG2"/>
    <mergeCell ref="V5:W5"/>
    <mergeCell ref="X5:Y5"/>
    <mergeCell ref="Z5:AA5"/>
    <mergeCell ref="AB5:AC5"/>
    <mergeCell ref="AD5:AE5"/>
    <mergeCell ref="V3:W3"/>
    <mergeCell ref="X3:Y3"/>
    <mergeCell ref="Z3:AA3"/>
    <mergeCell ref="AH2:AI2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X7:Y7"/>
    <mergeCell ref="D7:E7"/>
    <mergeCell ref="F7:G7"/>
    <mergeCell ref="H7:I7"/>
    <mergeCell ref="J7:K7"/>
    <mergeCell ref="L7:M7"/>
    <mergeCell ref="Z7:AA7"/>
    <mergeCell ref="AB7:AC7"/>
    <mergeCell ref="AD7:AE7"/>
    <mergeCell ref="N7:O7"/>
    <mergeCell ref="P7:Q7"/>
    <mergeCell ref="R7:S7"/>
    <mergeCell ref="T7:U7"/>
    <mergeCell ref="V7:W7"/>
    <mergeCell ref="AP4:AQ4"/>
    <mergeCell ref="AN4:AO4"/>
    <mergeCell ref="AL4:AM4"/>
    <mergeCell ref="AJ4:AK4"/>
    <mergeCell ref="AH4:AI4"/>
    <mergeCell ref="AF4:AG4"/>
    <mergeCell ref="AH7:AI7"/>
    <mergeCell ref="AJ7:AK7"/>
    <mergeCell ref="AL7:AM7"/>
    <mergeCell ref="AN7:AO7"/>
    <mergeCell ref="AF7:AG7"/>
    <mergeCell ref="AF5:AG5"/>
    <mergeCell ref="AH5:AI5"/>
    <mergeCell ref="AJ5:AK5"/>
    <mergeCell ref="AL5:AM5"/>
    <mergeCell ref="AN5:AO5"/>
    <mergeCell ref="AP7:AQ7"/>
    <mergeCell ref="AP5:AQ5"/>
    <mergeCell ref="J4:K4"/>
    <mergeCell ref="H4:I4"/>
    <mergeCell ref="F4:G4"/>
    <mergeCell ref="D4:E4"/>
    <mergeCell ref="AB4:AC4"/>
    <mergeCell ref="AD4:AE4"/>
    <mergeCell ref="Z4:AA4"/>
    <mergeCell ref="X4:Y4"/>
    <mergeCell ref="V4:W4"/>
    <mergeCell ref="T4:U4"/>
    <mergeCell ref="R4:S4"/>
    <mergeCell ref="P4:Q4"/>
    <mergeCell ref="N4:O4"/>
    <mergeCell ref="L4:M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Z17"/>
  <sheetViews>
    <sheetView topLeftCell="A4" zoomScale="80" zoomScaleNormal="80" workbookViewId="0">
      <pane xSplit="1" topLeftCell="AJ1" activePane="topRight" state="frozen"/>
      <selection pane="topRight" activeCell="AJ23" sqref="AJ23"/>
    </sheetView>
  </sheetViews>
  <sheetFormatPr defaultRowHeight="14.4" x14ac:dyDescent="0.3"/>
  <cols>
    <col min="1" max="1" width="25.77734375" customWidth="1"/>
    <col min="2" max="3" width="5.77734375" customWidth="1"/>
    <col min="4" max="4" width="20.77734375" customWidth="1"/>
    <col min="5" max="5" width="5.77734375" customWidth="1"/>
    <col min="6" max="6" width="20.77734375" customWidth="1"/>
    <col min="7" max="7" width="5.77734375" customWidth="1"/>
    <col min="8" max="8" width="20.77734375" customWidth="1"/>
    <col min="9" max="9" width="5.77734375" customWidth="1"/>
    <col min="10" max="10" width="20.77734375" customWidth="1"/>
    <col min="11" max="11" width="5.77734375" customWidth="1"/>
    <col min="12" max="12" width="20.77734375" customWidth="1"/>
    <col min="13" max="13" width="5.77734375" customWidth="1"/>
    <col min="14" max="14" width="20.77734375" customWidth="1"/>
    <col min="15" max="15" width="5.77734375" customWidth="1"/>
    <col min="16" max="16" width="20.77734375" customWidth="1"/>
    <col min="17" max="17" width="5.77734375" customWidth="1"/>
    <col min="18" max="18" width="20.77734375" customWidth="1"/>
    <col min="19" max="19" width="5.77734375" customWidth="1"/>
    <col min="20" max="20" width="20.77734375" customWidth="1"/>
    <col min="21" max="21" width="5.77734375" customWidth="1"/>
    <col min="22" max="22" width="20.77734375" customWidth="1"/>
    <col min="23" max="23" width="5.77734375" customWidth="1"/>
    <col min="24" max="24" width="20.77734375" customWidth="1"/>
    <col min="25" max="25" width="5.77734375" customWidth="1"/>
    <col min="26" max="26" width="20.77734375" customWidth="1"/>
    <col min="27" max="27" width="5.77734375" customWidth="1"/>
    <col min="28" max="28" width="20.77734375" customWidth="1"/>
    <col min="29" max="29" width="5.77734375" customWidth="1"/>
    <col min="30" max="30" width="20.77734375" customWidth="1"/>
    <col min="31" max="31" width="5.77734375" customWidth="1"/>
    <col min="32" max="32" width="20.77734375" customWidth="1"/>
    <col min="33" max="33" width="5.77734375" customWidth="1"/>
    <col min="34" max="34" width="20.77734375" customWidth="1"/>
    <col min="35" max="35" width="5.77734375" customWidth="1"/>
    <col min="36" max="36" width="20.77734375" customWidth="1"/>
    <col min="37" max="37" width="5.77734375" customWidth="1"/>
    <col min="38" max="38" width="20.77734375" customWidth="1"/>
    <col min="39" max="39" width="5.77734375" customWidth="1"/>
    <col min="40" max="40" width="20.77734375" customWidth="1"/>
    <col min="41" max="41" width="5.77734375" customWidth="1"/>
    <col min="42" max="42" width="20.77734375" customWidth="1"/>
    <col min="43" max="43" width="5.77734375" customWidth="1"/>
    <col min="44" max="44" width="20.77734375" customWidth="1"/>
    <col min="45" max="45" width="5.77734375" customWidth="1"/>
    <col min="46" max="46" width="20.77734375" customWidth="1"/>
    <col min="47" max="47" width="5.77734375" customWidth="1"/>
    <col min="48" max="48" width="20.77734375" customWidth="1"/>
    <col min="49" max="49" width="5.77734375" customWidth="1"/>
    <col min="50" max="50" width="20.77734375" customWidth="1"/>
    <col min="51" max="51" width="5.77734375" customWidth="1"/>
  </cols>
  <sheetData>
    <row r="1" spans="1:52" ht="18.600000000000001" thickBot="1" x14ac:dyDescent="0.4">
      <c r="A1" s="25" t="s">
        <v>41</v>
      </c>
      <c r="B1" s="24"/>
      <c r="C1" s="24"/>
      <c r="D1" s="56" t="s">
        <v>1</v>
      </c>
      <c r="E1" s="57"/>
      <c r="F1" s="54" t="s">
        <v>0</v>
      </c>
      <c r="G1" s="55"/>
      <c r="H1" s="52" t="s">
        <v>2</v>
      </c>
      <c r="I1" s="53"/>
      <c r="J1" s="54" t="s">
        <v>3</v>
      </c>
      <c r="K1" s="55"/>
      <c r="L1" s="52" t="s">
        <v>4</v>
      </c>
      <c r="M1" s="53"/>
      <c r="N1" s="54" t="s">
        <v>5</v>
      </c>
      <c r="O1" s="55"/>
      <c r="P1" s="52" t="s">
        <v>6</v>
      </c>
      <c r="Q1" s="53"/>
      <c r="R1" s="54" t="s">
        <v>7</v>
      </c>
      <c r="S1" s="55"/>
      <c r="T1" s="52" t="s">
        <v>8</v>
      </c>
      <c r="U1" s="53"/>
      <c r="V1" s="54" t="s">
        <v>9</v>
      </c>
      <c r="W1" s="55"/>
      <c r="X1" s="58" t="s">
        <v>10</v>
      </c>
      <c r="Y1" s="59"/>
      <c r="Z1" s="54" t="s">
        <v>11</v>
      </c>
      <c r="AA1" s="55"/>
      <c r="AB1" s="52" t="s">
        <v>12</v>
      </c>
      <c r="AC1" s="53"/>
      <c r="AD1" s="54" t="s">
        <v>13</v>
      </c>
      <c r="AE1" s="55"/>
      <c r="AF1" s="52" t="s">
        <v>14</v>
      </c>
      <c r="AG1" s="53"/>
      <c r="AH1" s="54" t="s">
        <v>15</v>
      </c>
      <c r="AI1" s="55"/>
      <c r="AJ1" s="52" t="s">
        <v>16</v>
      </c>
      <c r="AK1" s="53"/>
      <c r="AL1" s="113" t="s">
        <v>17</v>
      </c>
      <c r="AM1" s="114"/>
      <c r="AN1" s="76" t="s">
        <v>18</v>
      </c>
      <c r="AO1" s="77"/>
      <c r="AP1" s="113" t="s">
        <v>19</v>
      </c>
      <c r="AQ1" s="114"/>
      <c r="AR1" s="56" t="s">
        <v>27</v>
      </c>
      <c r="AS1" s="57"/>
      <c r="AT1" s="115" t="s">
        <v>28</v>
      </c>
      <c r="AU1" s="116"/>
      <c r="AV1" s="56" t="s">
        <v>29</v>
      </c>
      <c r="AW1" s="57"/>
      <c r="AX1" s="115" t="s">
        <v>30</v>
      </c>
      <c r="AY1" s="116"/>
    </row>
    <row r="2" spans="1:52" ht="190.05" customHeight="1" x14ac:dyDescent="0.3">
      <c r="A2" s="21" t="s">
        <v>57</v>
      </c>
      <c r="B2" s="22"/>
      <c r="C2" s="23"/>
      <c r="D2" s="70"/>
      <c r="E2" s="71"/>
      <c r="F2" s="72"/>
      <c r="G2" s="73"/>
      <c r="H2" s="70"/>
      <c r="I2" s="71"/>
      <c r="J2" s="72"/>
      <c r="K2" s="73"/>
      <c r="L2" s="97"/>
      <c r="M2" s="98"/>
      <c r="N2" s="72"/>
      <c r="O2" s="73"/>
      <c r="P2" s="70"/>
      <c r="Q2" s="71"/>
      <c r="R2" s="72"/>
      <c r="S2" s="73"/>
      <c r="T2" s="70"/>
      <c r="U2" s="71"/>
      <c r="V2" s="72"/>
      <c r="W2" s="73"/>
      <c r="X2" s="70"/>
      <c r="Y2" s="71"/>
      <c r="Z2" s="72"/>
      <c r="AA2" s="73"/>
      <c r="AB2" s="70"/>
      <c r="AC2" s="71"/>
      <c r="AD2" s="72"/>
      <c r="AE2" s="73"/>
      <c r="AF2" s="70"/>
      <c r="AG2" s="71"/>
      <c r="AH2" s="72"/>
      <c r="AI2" s="73"/>
      <c r="AJ2" s="70"/>
      <c r="AK2" s="71"/>
      <c r="AL2" s="72"/>
      <c r="AM2" s="73"/>
      <c r="AN2" s="70"/>
      <c r="AO2" s="71"/>
      <c r="AP2" s="72"/>
      <c r="AQ2" s="73"/>
      <c r="AR2" s="70"/>
      <c r="AS2" s="71"/>
      <c r="AT2" s="72"/>
      <c r="AU2" s="73"/>
      <c r="AV2" s="70"/>
      <c r="AW2" s="71"/>
      <c r="AX2" s="72"/>
      <c r="AY2" s="73"/>
    </row>
    <row r="3" spans="1:52" ht="60" customHeight="1" x14ac:dyDescent="0.3">
      <c r="A3" s="21" t="s">
        <v>56</v>
      </c>
      <c r="B3" s="22"/>
      <c r="C3" s="23"/>
      <c r="D3" s="68"/>
      <c r="E3" s="69"/>
      <c r="F3" s="66"/>
      <c r="G3" s="67"/>
      <c r="H3" s="68"/>
      <c r="I3" s="69"/>
      <c r="J3" s="66"/>
      <c r="K3" s="67"/>
      <c r="L3" s="68"/>
      <c r="M3" s="69"/>
      <c r="N3" s="66"/>
      <c r="O3" s="67"/>
      <c r="P3" s="68"/>
      <c r="Q3" s="69"/>
      <c r="R3" s="66"/>
      <c r="S3" s="67"/>
      <c r="T3" s="68"/>
      <c r="U3" s="69"/>
      <c r="V3" s="66"/>
      <c r="W3" s="67"/>
      <c r="X3" s="68"/>
      <c r="Y3" s="69"/>
      <c r="Z3" s="66"/>
      <c r="AA3" s="67"/>
      <c r="AB3" s="68"/>
      <c r="AC3" s="69"/>
      <c r="AD3" s="66"/>
      <c r="AE3" s="67"/>
      <c r="AF3" s="68"/>
      <c r="AG3" s="69"/>
      <c r="AH3" s="66"/>
      <c r="AI3" s="67"/>
      <c r="AJ3" s="68"/>
      <c r="AK3" s="69"/>
      <c r="AL3" s="66"/>
      <c r="AM3" s="67"/>
      <c r="AN3" s="68"/>
      <c r="AO3" s="69"/>
      <c r="AP3" s="66"/>
      <c r="AQ3" s="67"/>
      <c r="AR3" s="68"/>
      <c r="AS3" s="69"/>
      <c r="AT3" s="66"/>
      <c r="AU3" s="67"/>
      <c r="AV3" s="68"/>
      <c r="AW3" s="69"/>
      <c r="AX3" s="66"/>
      <c r="AY3" s="67"/>
    </row>
    <row r="4" spans="1:52" ht="214.95" customHeight="1" thickBot="1" x14ac:dyDescent="0.35">
      <c r="A4" s="28" t="s">
        <v>58</v>
      </c>
      <c r="B4" s="22"/>
      <c r="C4" s="23"/>
      <c r="D4" s="60"/>
      <c r="E4" s="61"/>
      <c r="F4" s="62"/>
      <c r="G4" s="63"/>
      <c r="H4" s="60"/>
      <c r="I4" s="61"/>
      <c r="J4" s="62"/>
      <c r="K4" s="63"/>
      <c r="L4" s="60"/>
      <c r="M4" s="61"/>
      <c r="N4" s="62"/>
      <c r="O4" s="63"/>
      <c r="P4" s="60"/>
      <c r="Q4" s="61"/>
      <c r="R4" s="62"/>
      <c r="S4" s="63"/>
      <c r="T4" s="60"/>
      <c r="U4" s="61"/>
      <c r="V4" s="62"/>
      <c r="W4" s="63"/>
      <c r="X4" s="60"/>
      <c r="Y4" s="61"/>
      <c r="Z4" s="62"/>
      <c r="AA4" s="63"/>
      <c r="AB4" s="60"/>
      <c r="AC4" s="61"/>
      <c r="AD4" s="62"/>
      <c r="AE4" s="63"/>
      <c r="AF4" s="78"/>
      <c r="AG4" s="79"/>
      <c r="AH4" s="62"/>
      <c r="AI4" s="63"/>
      <c r="AJ4" s="60"/>
      <c r="AK4" s="61"/>
      <c r="AL4" s="62"/>
      <c r="AM4" s="63"/>
      <c r="AN4" s="60"/>
      <c r="AO4" s="61"/>
      <c r="AP4" s="62"/>
      <c r="AQ4" s="63"/>
      <c r="AR4" s="60"/>
      <c r="AS4" s="61"/>
      <c r="AT4" s="62"/>
      <c r="AU4" s="63"/>
      <c r="AV4" s="60"/>
      <c r="AW4" s="61"/>
      <c r="AX4" s="62"/>
      <c r="AY4" s="63"/>
    </row>
    <row r="5" spans="1:52" ht="21.6" thickBot="1" x14ac:dyDescent="0.45">
      <c r="A5" s="29" t="s">
        <v>59</v>
      </c>
    </row>
    <row r="6" spans="1:52" x14ac:dyDescent="0.3">
      <c r="A6" s="15" t="s">
        <v>31</v>
      </c>
      <c r="B6" s="13" t="s">
        <v>21</v>
      </c>
      <c r="C6" s="13" t="s">
        <v>22</v>
      </c>
      <c r="D6" s="80" t="s">
        <v>1</v>
      </c>
      <c r="E6" s="77"/>
      <c r="F6" s="74" t="s">
        <v>0</v>
      </c>
      <c r="G6" s="75"/>
      <c r="H6" s="76" t="s">
        <v>2</v>
      </c>
      <c r="I6" s="77"/>
      <c r="J6" s="74" t="s">
        <v>3</v>
      </c>
      <c r="K6" s="75"/>
      <c r="L6" s="76" t="s">
        <v>4</v>
      </c>
      <c r="M6" s="77"/>
      <c r="N6" s="74" t="s">
        <v>5</v>
      </c>
      <c r="O6" s="75"/>
      <c r="P6" s="76" t="s">
        <v>6</v>
      </c>
      <c r="Q6" s="77"/>
      <c r="R6" s="74" t="s">
        <v>7</v>
      </c>
      <c r="S6" s="75"/>
      <c r="T6" s="76" t="s">
        <v>8</v>
      </c>
      <c r="U6" s="77"/>
      <c r="V6" s="74" t="s">
        <v>9</v>
      </c>
      <c r="W6" s="75"/>
      <c r="X6" s="58" t="s">
        <v>10</v>
      </c>
      <c r="Y6" s="59"/>
      <c r="Z6" s="74" t="s">
        <v>11</v>
      </c>
      <c r="AA6" s="75"/>
      <c r="AB6" s="76" t="s">
        <v>12</v>
      </c>
      <c r="AC6" s="77"/>
      <c r="AD6" s="74" t="s">
        <v>13</v>
      </c>
      <c r="AE6" s="75"/>
      <c r="AF6" s="76" t="s">
        <v>14</v>
      </c>
      <c r="AG6" s="77"/>
      <c r="AH6" s="74" t="s">
        <v>15</v>
      </c>
      <c r="AI6" s="75"/>
      <c r="AJ6" s="76" t="s">
        <v>16</v>
      </c>
      <c r="AK6" s="77"/>
      <c r="AL6" s="113" t="s">
        <v>17</v>
      </c>
      <c r="AM6" s="114"/>
      <c r="AN6" s="76" t="s">
        <v>18</v>
      </c>
      <c r="AO6" s="77"/>
      <c r="AP6" s="113" t="s">
        <v>19</v>
      </c>
      <c r="AQ6" s="114"/>
      <c r="AR6" s="76" t="s">
        <v>27</v>
      </c>
      <c r="AS6" s="77"/>
      <c r="AT6" s="74" t="s">
        <v>28</v>
      </c>
      <c r="AU6" s="75"/>
      <c r="AV6" s="76" t="s">
        <v>29</v>
      </c>
      <c r="AW6" s="77"/>
      <c r="AX6" s="74" t="s">
        <v>30</v>
      </c>
      <c r="AY6" s="75"/>
      <c r="AZ6" s="19" t="s">
        <v>20</v>
      </c>
    </row>
    <row r="7" spans="1:52" ht="14.4" customHeight="1" x14ac:dyDescent="0.3">
      <c r="A7" s="2" t="s">
        <v>36</v>
      </c>
      <c r="B7" s="3">
        <v>13</v>
      </c>
      <c r="C7" s="4">
        <v>11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20">
        <f t="shared" ref="AZ7" si="0">SUM(AY7,AW7,AU7,AS7,AQ7,AO7,AM7,AK7,AI7,AG7,AE7,AC7,AA7,Y7,W7,U7,S7,Q7,O7,M7,K7,I7,G7,E7)</f>
        <v>0</v>
      </c>
    </row>
    <row r="8" spans="1:52" x14ac:dyDescent="0.3">
      <c r="A8" s="2" t="s">
        <v>39</v>
      </c>
      <c r="B8" s="3">
        <v>21</v>
      </c>
      <c r="C8" s="4">
        <v>10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20">
        <f t="shared" ref="AZ8:AZ16" si="1">SUM(AY8,AW8,AU8,AS8,AQ8,AO8,AM8,AK8,AI8,AG8,AE8,AC8,AA8,Y8,W8,U8,S8,Q8,O8,M8,K8,I8,G8,E8)</f>
        <v>0</v>
      </c>
    </row>
    <row r="9" spans="1:52" x14ac:dyDescent="0.3">
      <c r="A9" s="2" t="s">
        <v>38</v>
      </c>
      <c r="B9" s="3">
        <v>20</v>
      </c>
      <c r="C9" s="4">
        <v>11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20">
        <f t="shared" si="1"/>
        <v>0</v>
      </c>
    </row>
    <row r="10" spans="1:52" x14ac:dyDescent="0.3">
      <c r="A10" s="2" t="s">
        <v>35</v>
      </c>
      <c r="B10" s="3">
        <v>8</v>
      </c>
      <c r="C10" s="4">
        <v>10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20">
        <f t="shared" si="1"/>
        <v>0</v>
      </c>
    </row>
    <row r="11" spans="1:52" x14ac:dyDescent="0.3">
      <c r="A11" s="2" t="s">
        <v>40</v>
      </c>
      <c r="B11" s="3">
        <v>21</v>
      </c>
      <c r="C11" s="4">
        <v>11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20">
        <f t="shared" si="1"/>
        <v>0</v>
      </c>
    </row>
    <row r="12" spans="1:52" x14ac:dyDescent="0.3">
      <c r="A12" s="2" t="s">
        <v>34</v>
      </c>
      <c r="B12" s="3">
        <v>8</v>
      </c>
      <c r="C12" s="4">
        <v>11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20">
        <f t="shared" si="1"/>
        <v>0</v>
      </c>
    </row>
    <row r="13" spans="1:52" x14ac:dyDescent="0.3">
      <c r="A13" s="2" t="s">
        <v>24</v>
      </c>
      <c r="B13" s="3">
        <v>21</v>
      </c>
      <c r="C13" s="4">
        <v>11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20">
        <f t="shared" si="1"/>
        <v>0</v>
      </c>
    </row>
    <row r="14" spans="1:52" x14ac:dyDescent="0.3">
      <c r="A14" s="2" t="s">
        <v>32</v>
      </c>
      <c r="B14" s="3">
        <v>4</v>
      </c>
      <c r="C14" s="4">
        <v>11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20">
        <f t="shared" si="1"/>
        <v>0</v>
      </c>
    </row>
    <row r="15" spans="1:52" x14ac:dyDescent="0.3">
      <c r="A15" s="2" t="s">
        <v>33</v>
      </c>
      <c r="B15" s="3">
        <v>4</v>
      </c>
      <c r="C15" s="4">
        <v>10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20">
        <f t="shared" si="1"/>
        <v>0</v>
      </c>
    </row>
    <row r="16" spans="1:52" x14ac:dyDescent="0.3">
      <c r="A16" s="2" t="s">
        <v>37</v>
      </c>
      <c r="B16" s="3">
        <v>17</v>
      </c>
      <c r="C16" s="4">
        <v>11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20">
        <f t="shared" si="1"/>
        <v>0</v>
      </c>
    </row>
    <row r="17" spans="1:52" x14ac:dyDescent="0.3">
      <c r="A17" s="7" t="s">
        <v>23</v>
      </c>
      <c r="B17" s="6"/>
      <c r="C17" s="6"/>
      <c r="D17" s="5"/>
      <c r="E17" s="8">
        <f>SUM(E8:E16)</f>
        <v>0</v>
      </c>
      <c r="F17" s="5"/>
      <c r="G17" s="8">
        <f>SUM(G8:G16)</f>
        <v>0</v>
      </c>
      <c r="H17" s="5"/>
      <c r="I17" s="8">
        <f>SUM(I8:I16)</f>
        <v>0</v>
      </c>
      <c r="J17" s="5"/>
      <c r="K17" s="8">
        <f>SUM(K8:K16)</f>
        <v>0</v>
      </c>
      <c r="L17" s="5"/>
      <c r="M17" s="8">
        <f>SUM(M8:M16)</f>
        <v>0</v>
      </c>
      <c r="N17" s="5"/>
      <c r="O17" s="8">
        <f>SUM(O8:O16)</f>
        <v>0</v>
      </c>
      <c r="P17" s="5"/>
      <c r="Q17" s="8">
        <f>SUM(Q8:Q16)</f>
        <v>0</v>
      </c>
      <c r="R17" s="5"/>
      <c r="S17" s="8">
        <f>SUM(S8:S16)</f>
        <v>0</v>
      </c>
      <c r="T17" s="5"/>
      <c r="U17" s="8">
        <f>SUM(U8:U16)</f>
        <v>0</v>
      </c>
      <c r="V17" s="5"/>
      <c r="W17" s="8">
        <f>SUM(W8:W16)</f>
        <v>0</v>
      </c>
      <c r="X17" s="5"/>
      <c r="Y17" s="8">
        <f>SUM(Y8:Y16)</f>
        <v>0</v>
      </c>
      <c r="Z17" s="5"/>
      <c r="AA17" s="8">
        <f>SUM(AA8:AA16)</f>
        <v>0</v>
      </c>
      <c r="AB17" s="5"/>
      <c r="AC17" s="8">
        <f>SUM(AC8:AC16)</f>
        <v>0</v>
      </c>
      <c r="AD17" s="5"/>
      <c r="AE17" s="8">
        <f>SUM(AE8:AE16)</f>
        <v>0</v>
      </c>
      <c r="AF17" s="5"/>
      <c r="AG17" s="8">
        <f>SUM(AG8:AG16)</f>
        <v>0</v>
      </c>
      <c r="AH17" s="5"/>
      <c r="AI17" s="8">
        <f>SUM(AI8:AI16)</f>
        <v>0</v>
      </c>
      <c r="AJ17" s="5"/>
      <c r="AK17" s="8">
        <f>SUM(AK8:AK16)</f>
        <v>0</v>
      </c>
      <c r="AL17" s="5"/>
      <c r="AM17" s="8">
        <f>SUM(AM8:AM16)</f>
        <v>0</v>
      </c>
      <c r="AN17" s="5"/>
      <c r="AO17" s="8">
        <f>SUM(AO8:AO16)</f>
        <v>0</v>
      </c>
      <c r="AP17" s="5"/>
      <c r="AQ17" s="8">
        <f>SUM(AQ8:AQ16)</f>
        <v>0</v>
      </c>
      <c r="AR17" s="14"/>
      <c r="AS17" s="8">
        <f>SUM(AS8:AS16)</f>
        <v>0</v>
      </c>
      <c r="AT17" s="14"/>
      <c r="AU17" s="8">
        <f>SUM(AU8:AU16)</f>
        <v>0</v>
      </c>
      <c r="AV17" s="14"/>
      <c r="AW17" s="8">
        <f>SUM(AW8:AW16)</f>
        <v>0</v>
      </c>
      <c r="AX17" s="14"/>
      <c r="AY17" s="8">
        <f>SUM(AY8:AY16)</f>
        <v>0</v>
      </c>
      <c r="AZ17" s="5"/>
    </row>
  </sheetData>
  <sortState ref="A36:AZ46">
    <sortCondition descending="1" ref="AZ46"/>
  </sortState>
  <mergeCells count="120">
    <mergeCell ref="P1:Q1"/>
    <mergeCell ref="R1:S1"/>
    <mergeCell ref="T1:U1"/>
    <mergeCell ref="V1:W1"/>
    <mergeCell ref="X1:Y1"/>
    <mergeCell ref="Z1:AA1"/>
    <mergeCell ref="D1:E1"/>
    <mergeCell ref="F1:G1"/>
    <mergeCell ref="H1:I1"/>
    <mergeCell ref="J1:K1"/>
    <mergeCell ref="L1:M1"/>
    <mergeCell ref="N1:O1"/>
    <mergeCell ref="AN1:AO1"/>
    <mergeCell ref="AP1:AQ1"/>
    <mergeCell ref="AR1:AS1"/>
    <mergeCell ref="AT1:AU1"/>
    <mergeCell ref="AV1:AW1"/>
    <mergeCell ref="AX1:AY1"/>
    <mergeCell ref="AB1:AC1"/>
    <mergeCell ref="AD1:AE1"/>
    <mergeCell ref="AF1:AG1"/>
    <mergeCell ref="AH1:AI1"/>
    <mergeCell ref="AJ1:AK1"/>
    <mergeCell ref="AL1:AM1"/>
    <mergeCell ref="P2:Q2"/>
    <mergeCell ref="R2:S2"/>
    <mergeCell ref="T2:U2"/>
    <mergeCell ref="V2:W2"/>
    <mergeCell ref="X2:Y2"/>
    <mergeCell ref="Z2:AA2"/>
    <mergeCell ref="D2:E2"/>
    <mergeCell ref="F2:G2"/>
    <mergeCell ref="H2:I2"/>
    <mergeCell ref="J2:K2"/>
    <mergeCell ref="L2:M2"/>
    <mergeCell ref="N2:O2"/>
    <mergeCell ref="AN2:AO2"/>
    <mergeCell ref="AP2:AQ2"/>
    <mergeCell ref="AR2:AS2"/>
    <mergeCell ref="AT2:AU2"/>
    <mergeCell ref="AV2:AW2"/>
    <mergeCell ref="AX2:AY2"/>
    <mergeCell ref="AB2:AC2"/>
    <mergeCell ref="AD2:AE2"/>
    <mergeCell ref="AF2:AG2"/>
    <mergeCell ref="AH2:AI2"/>
    <mergeCell ref="AJ2:AK2"/>
    <mergeCell ref="AL2:AM2"/>
    <mergeCell ref="P3:Q3"/>
    <mergeCell ref="R3:S3"/>
    <mergeCell ref="T3:U3"/>
    <mergeCell ref="V3:W3"/>
    <mergeCell ref="X3:Y3"/>
    <mergeCell ref="Z3:AA3"/>
    <mergeCell ref="D3:E3"/>
    <mergeCell ref="F3:G3"/>
    <mergeCell ref="H3:I3"/>
    <mergeCell ref="J3:K3"/>
    <mergeCell ref="L3:M3"/>
    <mergeCell ref="N3:O3"/>
    <mergeCell ref="AN3:AO3"/>
    <mergeCell ref="AP3:AQ3"/>
    <mergeCell ref="AR3:AS3"/>
    <mergeCell ref="AT3:AU3"/>
    <mergeCell ref="AV3:AW3"/>
    <mergeCell ref="AX3:AY3"/>
    <mergeCell ref="AB3:AC3"/>
    <mergeCell ref="AD3:AE3"/>
    <mergeCell ref="AF3:AG3"/>
    <mergeCell ref="AH3:AI3"/>
    <mergeCell ref="AJ3:AK3"/>
    <mergeCell ref="AL3:AM3"/>
    <mergeCell ref="P4:Q4"/>
    <mergeCell ref="R4:S4"/>
    <mergeCell ref="T4:U4"/>
    <mergeCell ref="V4:W4"/>
    <mergeCell ref="X4:Y4"/>
    <mergeCell ref="Z4:AA4"/>
    <mergeCell ref="D4:E4"/>
    <mergeCell ref="F4:G4"/>
    <mergeCell ref="H4:I4"/>
    <mergeCell ref="J4:K4"/>
    <mergeCell ref="L4:M4"/>
    <mergeCell ref="N4:O4"/>
    <mergeCell ref="AN4:AO4"/>
    <mergeCell ref="AP4:AQ4"/>
    <mergeCell ref="AR4:AS4"/>
    <mergeCell ref="AT4:AU4"/>
    <mergeCell ref="AV4:AW4"/>
    <mergeCell ref="AX4:AY4"/>
    <mergeCell ref="AB4:AC4"/>
    <mergeCell ref="AD4:AE4"/>
    <mergeCell ref="AF4:AG4"/>
    <mergeCell ref="AH4:AI4"/>
    <mergeCell ref="AJ4:AK4"/>
    <mergeCell ref="AL4:AM4"/>
    <mergeCell ref="P6:Q6"/>
    <mergeCell ref="R6:S6"/>
    <mergeCell ref="T6:U6"/>
    <mergeCell ref="V6:W6"/>
    <mergeCell ref="X6:Y6"/>
    <mergeCell ref="Z6:AA6"/>
    <mergeCell ref="D6:E6"/>
    <mergeCell ref="F6:G6"/>
    <mergeCell ref="H6:I6"/>
    <mergeCell ref="J6:K6"/>
    <mergeCell ref="L6:M6"/>
    <mergeCell ref="N6:O6"/>
    <mergeCell ref="AN6:AO6"/>
    <mergeCell ref="AP6:AQ6"/>
    <mergeCell ref="AR6:AS6"/>
    <mergeCell ref="AT6:AU6"/>
    <mergeCell ref="AV6:AW6"/>
    <mergeCell ref="AX6:AY6"/>
    <mergeCell ref="AB6:AC6"/>
    <mergeCell ref="AD6:AE6"/>
    <mergeCell ref="AF6:AG6"/>
    <mergeCell ref="AH6:AI6"/>
    <mergeCell ref="AJ6:AK6"/>
    <mergeCell ref="AL6:AM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Z17"/>
  <sheetViews>
    <sheetView topLeftCell="A4" zoomScaleNormal="100" workbookViewId="0">
      <pane xSplit="1" topLeftCell="B1" activePane="topRight" state="frozen"/>
      <selection pane="topRight" activeCell="D27" sqref="D27"/>
    </sheetView>
  </sheetViews>
  <sheetFormatPr defaultRowHeight="14.4" x14ac:dyDescent="0.3"/>
  <cols>
    <col min="1" max="1" width="25.77734375" customWidth="1"/>
    <col min="2" max="3" width="5.77734375" customWidth="1"/>
    <col min="4" max="4" width="20.77734375" customWidth="1"/>
    <col min="5" max="5" width="5.77734375" customWidth="1"/>
    <col min="6" max="6" width="20.77734375" customWidth="1"/>
    <col min="7" max="7" width="5.77734375" customWidth="1"/>
    <col min="8" max="8" width="20.77734375" customWidth="1"/>
    <col min="9" max="9" width="5.77734375" customWidth="1"/>
    <col min="10" max="10" width="20.77734375" customWidth="1"/>
    <col min="11" max="11" width="5.77734375" customWidth="1"/>
    <col min="12" max="12" width="20.77734375" customWidth="1"/>
    <col min="13" max="13" width="5.77734375" customWidth="1"/>
    <col min="14" max="14" width="20.77734375" customWidth="1"/>
    <col min="15" max="15" width="5.77734375" customWidth="1"/>
    <col min="16" max="16" width="20.77734375" customWidth="1"/>
    <col min="17" max="17" width="5.77734375" customWidth="1"/>
    <col min="18" max="18" width="20.77734375" customWidth="1"/>
    <col min="19" max="19" width="5.77734375" customWidth="1"/>
    <col min="20" max="20" width="20.77734375" customWidth="1"/>
    <col min="21" max="21" width="5.77734375" customWidth="1"/>
    <col min="22" max="22" width="20.77734375" customWidth="1"/>
    <col min="23" max="23" width="5.77734375" customWidth="1"/>
    <col min="24" max="24" width="20.77734375" customWidth="1"/>
    <col min="25" max="25" width="5.77734375" customWidth="1"/>
    <col min="26" max="26" width="20.77734375" customWidth="1"/>
    <col min="27" max="27" width="5.77734375" customWidth="1"/>
    <col min="28" max="28" width="20.77734375" customWidth="1"/>
    <col min="29" max="29" width="5.77734375" customWidth="1"/>
    <col min="30" max="30" width="20.77734375" customWidth="1"/>
    <col min="31" max="31" width="5.77734375" customWidth="1"/>
    <col min="32" max="32" width="20.77734375" customWidth="1"/>
    <col min="33" max="33" width="5.77734375" customWidth="1"/>
    <col min="34" max="34" width="20.77734375" customWidth="1"/>
    <col min="35" max="35" width="5.77734375" customWidth="1"/>
    <col min="36" max="36" width="20.77734375" customWidth="1"/>
    <col min="37" max="37" width="5.77734375" customWidth="1"/>
    <col min="38" max="38" width="20.77734375" customWidth="1"/>
    <col min="39" max="39" width="5.77734375" customWidth="1"/>
    <col min="40" max="40" width="20.77734375" customWidth="1"/>
    <col min="41" max="41" width="5.77734375" customWidth="1"/>
    <col min="42" max="42" width="20.77734375" customWidth="1"/>
    <col min="43" max="43" width="5.77734375" customWidth="1"/>
    <col min="44" max="44" width="20.77734375" customWidth="1"/>
    <col min="45" max="45" width="5.77734375" customWidth="1"/>
    <col min="46" max="46" width="20.77734375" customWidth="1"/>
    <col min="47" max="47" width="5.77734375" customWidth="1"/>
    <col min="48" max="48" width="20.77734375" customWidth="1"/>
    <col min="49" max="49" width="5.77734375" customWidth="1"/>
    <col min="50" max="50" width="20.77734375" customWidth="1"/>
    <col min="51" max="51" width="5.77734375" customWidth="1"/>
  </cols>
  <sheetData>
    <row r="1" spans="1:52" ht="18.600000000000001" thickBot="1" x14ac:dyDescent="0.4">
      <c r="A1" s="25" t="s">
        <v>41</v>
      </c>
      <c r="B1" s="24"/>
      <c r="C1" s="24"/>
      <c r="D1" s="56" t="s">
        <v>1</v>
      </c>
      <c r="E1" s="57"/>
      <c r="F1" s="54" t="s">
        <v>0</v>
      </c>
      <c r="G1" s="55"/>
      <c r="H1" s="52" t="s">
        <v>2</v>
      </c>
      <c r="I1" s="53"/>
      <c r="J1" s="54" t="s">
        <v>3</v>
      </c>
      <c r="K1" s="55"/>
      <c r="L1" s="52" t="s">
        <v>4</v>
      </c>
      <c r="M1" s="53"/>
      <c r="N1" s="54" t="s">
        <v>5</v>
      </c>
      <c r="O1" s="55"/>
      <c r="P1" s="52" t="s">
        <v>6</v>
      </c>
      <c r="Q1" s="53"/>
      <c r="R1" s="54" t="s">
        <v>7</v>
      </c>
      <c r="S1" s="55"/>
      <c r="T1" s="52" t="s">
        <v>8</v>
      </c>
      <c r="U1" s="53"/>
      <c r="V1" s="54" t="s">
        <v>9</v>
      </c>
      <c r="W1" s="55"/>
      <c r="X1" s="58" t="s">
        <v>10</v>
      </c>
      <c r="Y1" s="59"/>
      <c r="Z1" s="54" t="s">
        <v>11</v>
      </c>
      <c r="AA1" s="55"/>
      <c r="AB1" s="52" t="s">
        <v>12</v>
      </c>
      <c r="AC1" s="53"/>
      <c r="AD1" s="54" t="s">
        <v>13</v>
      </c>
      <c r="AE1" s="55"/>
      <c r="AF1" s="52" t="s">
        <v>14</v>
      </c>
      <c r="AG1" s="53"/>
      <c r="AH1" s="54" t="s">
        <v>15</v>
      </c>
      <c r="AI1" s="55"/>
      <c r="AJ1" s="52" t="s">
        <v>16</v>
      </c>
      <c r="AK1" s="53"/>
      <c r="AL1" s="113" t="s">
        <v>17</v>
      </c>
      <c r="AM1" s="114"/>
      <c r="AN1" s="76" t="s">
        <v>18</v>
      </c>
      <c r="AO1" s="77"/>
      <c r="AP1" s="113" t="s">
        <v>19</v>
      </c>
      <c r="AQ1" s="114"/>
      <c r="AR1" s="56" t="s">
        <v>27</v>
      </c>
      <c r="AS1" s="57"/>
      <c r="AT1" s="115" t="s">
        <v>28</v>
      </c>
      <c r="AU1" s="116"/>
      <c r="AV1" s="56" t="s">
        <v>29</v>
      </c>
      <c r="AW1" s="57"/>
      <c r="AX1" s="115" t="s">
        <v>30</v>
      </c>
      <c r="AY1" s="116"/>
    </row>
    <row r="2" spans="1:52" ht="250.05" customHeight="1" x14ac:dyDescent="0.3">
      <c r="A2" s="21" t="s">
        <v>57</v>
      </c>
      <c r="B2" s="22"/>
      <c r="C2" s="23"/>
      <c r="D2" s="70"/>
      <c r="E2" s="71"/>
      <c r="F2" s="72"/>
      <c r="G2" s="73"/>
      <c r="H2" s="70"/>
      <c r="I2" s="71"/>
      <c r="J2" s="72"/>
      <c r="K2" s="73"/>
      <c r="L2" s="97"/>
      <c r="M2" s="98"/>
      <c r="N2" s="72"/>
      <c r="O2" s="73"/>
      <c r="P2" s="70"/>
      <c r="Q2" s="71"/>
      <c r="R2" s="72"/>
      <c r="S2" s="73"/>
      <c r="T2" s="70"/>
      <c r="U2" s="71"/>
      <c r="V2" s="72"/>
      <c r="W2" s="73"/>
      <c r="X2" s="70"/>
      <c r="Y2" s="71"/>
      <c r="Z2" s="72"/>
      <c r="AA2" s="73"/>
      <c r="AB2" s="70"/>
      <c r="AC2" s="71"/>
      <c r="AD2" s="72"/>
      <c r="AE2" s="73"/>
      <c r="AF2" s="70"/>
      <c r="AG2" s="71"/>
      <c r="AH2" s="72"/>
      <c r="AI2" s="73"/>
      <c r="AJ2" s="70"/>
      <c r="AK2" s="71"/>
      <c r="AL2" s="72"/>
      <c r="AM2" s="73"/>
      <c r="AN2" s="70"/>
      <c r="AO2" s="71"/>
      <c r="AP2" s="72"/>
      <c r="AQ2" s="73"/>
      <c r="AR2" s="70"/>
      <c r="AS2" s="71"/>
      <c r="AT2" s="72"/>
      <c r="AU2" s="73"/>
      <c r="AV2" s="70"/>
      <c r="AW2" s="71"/>
      <c r="AX2" s="72"/>
      <c r="AY2" s="73"/>
    </row>
    <row r="3" spans="1:52" ht="49.95" customHeight="1" x14ac:dyDescent="0.3">
      <c r="A3" s="21" t="s">
        <v>56</v>
      </c>
      <c r="B3" s="22"/>
      <c r="C3" s="23"/>
      <c r="D3" s="68"/>
      <c r="E3" s="69"/>
      <c r="F3" s="66"/>
      <c r="G3" s="67"/>
      <c r="H3" s="68"/>
      <c r="I3" s="69"/>
      <c r="J3" s="66"/>
      <c r="K3" s="67"/>
      <c r="L3" s="68"/>
      <c r="M3" s="69"/>
      <c r="N3" s="66"/>
      <c r="O3" s="67"/>
      <c r="P3" s="68"/>
      <c r="Q3" s="69"/>
      <c r="R3" s="66"/>
      <c r="S3" s="67"/>
      <c r="T3" s="68"/>
      <c r="U3" s="69"/>
      <c r="V3" s="66"/>
      <c r="W3" s="67"/>
      <c r="X3" s="68"/>
      <c r="Y3" s="69"/>
      <c r="Z3" s="66"/>
      <c r="AA3" s="67"/>
      <c r="AB3" s="68"/>
      <c r="AC3" s="69"/>
      <c r="AD3" s="66"/>
      <c r="AE3" s="67"/>
      <c r="AF3" s="68"/>
      <c r="AG3" s="69"/>
      <c r="AH3" s="66"/>
      <c r="AI3" s="67"/>
      <c r="AJ3" s="68"/>
      <c r="AK3" s="69"/>
      <c r="AL3" s="66"/>
      <c r="AM3" s="67"/>
      <c r="AN3" s="68"/>
      <c r="AO3" s="69"/>
      <c r="AP3" s="66"/>
      <c r="AQ3" s="67"/>
      <c r="AR3" s="68"/>
      <c r="AS3" s="69"/>
      <c r="AT3" s="66"/>
      <c r="AU3" s="67"/>
      <c r="AV3" s="68"/>
      <c r="AW3" s="69"/>
      <c r="AX3" s="66"/>
      <c r="AY3" s="67"/>
    </row>
    <row r="4" spans="1:52" ht="180" customHeight="1" thickBot="1" x14ac:dyDescent="0.35">
      <c r="A4" s="28" t="s">
        <v>58</v>
      </c>
      <c r="B4" s="22"/>
      <c r="C4" s="23"/>
      <c r="D4" s="60"/>
      <c r="E4" s="61"/>
      <c r="F4" s="62"/>
      <c r="G4" s="63"/>
      <c r="H4" s="60"/>
      <c r="I4" s="61"/>
      <c r="J4" s="62"/>
      <c r="K4" s="63"/>
      <c r="L4" s="60"/>
      <c r="M4" s="61"/>
      <c r="N4" s="64"/>
      <c r="O4" s="65"/>
      <c r="P4" s="60"/>
      <c r="Q4" s="61"/>
      <c r="R4" s="62"/>
      <c r="S4" s="63"/>
      <c r="T4" s="60"/>
      <c r="U4" s="61"/>
      <c r="V4" s="62"/>
      <c r="W4" s="63"/>
      <c r="X4" s="60"/>
      <c r="Y4" s="61"/>
      <c r="Z4" s="62"/>
      <c r="AA4" s="63"/>
      <c r="AB4" s="60"/>
      <c r="AC4" s="61"/>
      <c r="AD4" s="62"/>
      <c r="AE4" s="63"/>
      <c r="AF4" s="78"/>
      <c r="AG4" s="79"/>
      <c r="AH4" s="62"/>
      <c r="AI4" s="63"/>
      <c r="AJ4" s="60"/>
      <c r="AK4" s="61"/>
      <c r="AL4" s="62"/>
      <c r="AM4" s="63"/>
      <c r="AN4" s="60"/>
      <c r="AO4" s="61"/>
      <c r="AP4" s="62"/>
      <c r="AQ4" s="63"/>
      <c r="AR4" s="60"/>
      <c r="AS4" s="61"/>
      <c r="AT4" s="62"/>
      <c r="AU4" s="63"/>
      <c r="AV4" s="60"/>
      <c r="AW4" s="61"/>
      <c r="AX4" s="62"/>
      <c r="AY4" s="63"/>
    </row>
    <row r="5" spans="1:52" ht="21.6" thickBot="1" x14ac:dyDescent="0.45">
      <c r="A5" s="29" t="s">
        <v>59</v>
      </c>
    </row>
    <row r="6" spans="1:52" x14ac:dyDescent="0.3">
      <c r="A6" s="15" t="s">
        <v>31</v>
      </c>
      <c r="B6" s="13" t="s">
        <v>21</v>
      </c>
      <c r="C6" s="13" t="s">
        <v>22</v>
      </c>
      <c r="D6" s="80" t="s">
        <v>1</v>
      </c>
      <c r="E6" s="77"/>
      <c r="F6" s="74" t="s">
        <v>0</v>
      </c>
      <c r="G6" s="75"/>
      <c r="H6" s="76" t="s">
        <v>2</v>
      </c>
      <c r="I6" s="77"/>
      <c r="J6" s="74" t="s">
        <v>3</v>
      </c>
      <c r="K6" s="75"/>
      <c r="L6" s="76" t="s">
        <v>4</v>
      </c>
      <c r="M6" s="77"/>
      <c r="N6" s="74" t="s">
        <v>5</v>
      </c>
      <c r="O6" s="75"/>
      <c r="P6" s="76" t="s">
        <v>6</v>
      </c>
      <c r="Q6" s="77"/>
      <c r="R6" s="74" t="s">
        <v>7</v>
      </c>
      <c r="S6" s="75"/>
      <c r="T6" s="76" t="s">
        <v>8</v>
      </c>
      <c r="U6" s="77"/>
      <c r="V6" s="74" t="s">
        <v>9</v>
      </c>
      <c r="W6" s="75"/>
      <c r="X6" s="58" t="s">
        <v>10</v>
      </c>
      <c r="Y6" s="59"/>
      <c r="Z6" s="74" t="s">
        <v>11</v>
      </c>
      <c r="AA6" s="75"/>
      <c r="AB6" s="76" t="s">
        <v>12</v>
      </c>
      <c r="AC6" s="77"/>
      <c r="AD6" s="74" t="s">
        <v>13</v>
      </c>
      <c r="AE6" s="75"/>
      <c r="AF6" s="76" t="s">
        <v>14</v>
      </c>
      <c r="AG6" s="77"/>
      <c r="AH6" s="74" t="s">
        <v>15</v>
      </c>
      <c r="AI6" s="75"/>
      <c r="AJ6" s="76" t="s">
        <v>16</v>
      </c>
      <c r="AK6" s="77"/>
      <c r="AL6" s="113" t="s">
        <v>17</v>
      </c>
      <c r="AM6" s="114"/>
      <c r="AN6" s="76" t="s">
        <v>18</v>
      </c>
      <c r="AO6" s="77"/>
      <c r="AP6" s="113" t="s">
        <v>19</v>
      </c>
      <c r="AQ6" s="114"/>
      <c r="AR6" s="76" t="s">
        <v>27</v>
      </c>
      <c r="AS6" s="77"/>
      <c r="AT6" s="74" t="s">
        <v>28</v>
      </c>
      <c r="AU6" s="75"/>
      <c r="AV6" s="76" t="s">
        <v>29</v>
      </c>
      <c r="AW6" s="77"/>
      <c r="AX6" s="74" t="s">
        <v>30</v>
      </c>
      <c r="AY6" s="75"/>
      <c r="AZ6" s="19" t="s">
        <v>20</v>
      </c>
    </row>
    <row r="7" spans="1:52" x14ac:dyDescent="0.3">
      <c r="A7" s="2" t="s">
        <v>36</v>
      </c>
      <c r="B7" s="3">
        <v>13</v>
      </c>
      <c r="C7" s="4">
        <v>11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20">
        <f t="shared" ref="AZ7:AZ14" si="0">SUM(AY7,AW7,AU7,AS7,AQ7,AO7,AM7,AK7,AI7,AG7,AE7,AC7,AA7,Y7,W7,U7,S7,Q7,O7,M7,K7,I7,G7,E7)</f>
        <v>0</v>
      </c>
    </row>
    <row r="8" spans="1:52" x14ac:dyDescent="0.3">
      <c r="A8" s="2" t="s">
        <v>32</v>
      </c>
      <c r="B8" s="3">
        <v>4</v>
      </c>
      <c r="C8" s="4">
        <v>11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20">
        <f t="shared" si="0"/>
        <v>0</v>
      </c>
    </row>
    <row r="9" spans="1:52" x14ac:dyDescent="0.3">
      <c r="A9" s="2" t="s">
        <v>38</v>
      </c>
      <c r="B9" s="3">
        <v>20</v>
      </c>
      <c r="C9" s="4">
        <v>11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20">
        <f t="shared" si="0"/>
        <v>0</v>
      </c>
    </row>
    <row r="10" spans="1:52" x14ac:dyDescent="0.3">
      <c r="A10" s="2" t="s">
        <v>39</v>
      </c>
      <c r="B10" s="3">
        <v>21</v>
      </c>
      <c r="C10" s="4">
        <v>10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20">
        <f t="shared" si="0"/>
        <v>0</v>
      </c>
    </row>
    <row r="11" spans="1:52" x14ac:dyDescent="0.3">
      <c r="A11" s="2" t="s">
        <v>34</v>
      </c>
      <c r="B11" s="3">
        <v>8</v>
      </c>
      <c r="C11" s="4">
        <v>11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20">
        <f t="shared" si="0"/>
        <v>0</v>
      </c>
    </row>
    <row r="12" spans="1:52" x14ac:dyDescent="0.3">
      <c r="A12" s="2" t="s">
        <v>35</v>
      </c>
      <c r="B12" s="3">
        <v>8</v>
      </c>
      <c r="C12" s="4">
        <v>10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20">
        <f t="shared" si="0"/>
        <v>0</v>
      </c>
    </row>
    <row r="13" spans="1:52" x14ac:dyDescent="0.3">
      <c r="A13" s="2" t="s">
        <v>33</v>
      </c>
      <c r="B13" s="3">
        <v>4</v>
      </c>
      <c r="C13" s="4">
        <v>10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20">
        <f t="shared" si="0"/>
        <v>0</v>
      </c>
    </row>
    <row r="14" spans="1:52" x14ac:dyDescent="0.3">
      <c r="A14" s="2" t="s">
        <v>37</v>
      </c>
      <c r="B14" s="3">
        <v>17</v>
      </c>
      <c r="C14" s="4">
        <v>11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20">
        <f t="shared" si="0"/>
        <v>0</v>
      </c>
    </row>
    <row r="15" spans="1:52" x14ac:dyDescent="0.3">
      <c r="A15" s="2" t="s">
        <v>40</v>
      </c>
      <c r="B15" s="3">
        <v>21</v>
      </c>
      <c r="C15" s="4">
        <v>11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20" t="e">
        <f>SUM(AY15,AW15,AU15,AS15,AQ15,AO15,AM15,AK15,AI15,AG15,AE15,AC15,AA15,#REF!,Y15,W15,U15,S15,Q15,O15,M15,K15,I15,G15,E15)</f>
        <v>#REF!</v>
      </c>
    </row>
    <row r="16" spans="1:52" x14ac:dyDescent="0.3">
      <c r="A16" s="2" t="s">
        <v>24</v>
      </c>
      <c r="B16" s="3">
        <v>21</v>
      </c>
      <c r="C16" s="4">
        <v>11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20">
        <f>SUM(AY16,AW16,AU16,AS16,AQ16,AO16,AM16,AK16,AI16,AG16,AE16,AC16,AA16,Y16,W16,U16,S16,Q16,O16,M16,K16,I16,G16,E16)</f>
        <v>0</v>
      </c>
    </row>
    <row r="17" spans="1:52" x14ac:dyDescent="0.3">
      <c r="A17" s="7" t="s">
        <v>23</v>
      </c>
      <c r="B17" s="6"/>
      <c r="C17" s="6"/>
      <c r="D17" s="5"/>
      <c r="E17" s="8">
        <f>SUM(E8:E16)</f>
        <v>0</v>
      </c>
      <c r="F17" s="5"/>
      <c r="G17" s="8">
        <f>SUM(G8:G16)</f>
        <v>0</v>
      </c>
      <c r="H17" s="5"/>
      <c r="I17" s="8">
        <f>SUM(I8:I16)</f>
        <v>0</v>
      </c>
      <c r="J17" s="5"/>
      <c r="K17" s="8">
        <f>SUM(K8:K16)</f>
        <v>0</v>
      </c>
      <c r="L17" s="5"/>
      <c r="M17" s="8">
        <f>SUM(M8:M16)</f>
        <v>0</v>
      </c>
      <c r="N17" s="5"/>
      <c r="O17" s="8">
        <f>SUM(O8:O16)</f>
        <v>0</v>
      </c>
      <c r="P17" s="5"/>
      <c r="Q17" s="8">
        <f>SUM(Q8:Q16)</f>
        <v>0</v>
      </c>
      <c r="R17" s="5"/>
      <c r="S17" s="8">
        <f>SUM(S8:S16)</f>
        <v>0</v>
      </c>
      <c r="T17" s="5"/>
      <c r="U17" s="8">
        <f>SUM(U8:U16)</f>
        <v>0</v>
      </c>
      <c r="V17" s="5"/>
      <c r="W17" s="8">
        <f>SUM(W8:W16)</f>
        <v>0</v>
      </c>
      <c r="X17" s="5"/>
      <c r="Y17" s="8">
        <f>SUM(Y8:Y16)</f>
        <v>0</v>
      </c>
      <c r="Z17" s="5"/>
      <c r="AA17" s="8">
        <f>SUM(AA8:AA16)</f>
        <v>0</v>
      </c>
      <c r="AB17" s="5"/>
      <c r="AC17" s="8">
        <f>SUM(AC8:AC16)</f>
        <v>0</v>
      </c>
      <c r="AD17" s="5"/>
      <c r="AE17" s="8">
        <f>SUM(AE8:AE16)</f>
        <v>0</v>
      </c>
      <c r="AF17" s="5"/>
      <c r="AG17" s="8">
        <f>SUM(AG8:AG16)</f>
        <v>0</v>
      </c>
      <c r="AH17" s="5"/>
      <c r="AI17" s="8">
        <f>SUM(AI8:AI16)</f>
        <v>0</v>
      </c>
      <c r="AJ17" s="5"/>
      <c r="AK17" s="8">
        <f>SUM(AK8:AK16)</f>
        <v>0</v>
      </c>
      <c r="AL17" s="5"/>
      <c r="AM17" s="8">
        <f>SUM(AM8:AM16)</f>
        <v>0</v>
      </c>
      <c r="AN17" s="5"/>
      <c r="AO17" s="8">
        <f>SUM(AO8:AO16)</f>
        <v>0</v>
      </c>
      <c r="AP17" s="5"/>
      <c r="AQ17" s="8">
        <f>SUM(AQ8:AQ16)</f>
        <v>0</v>
      </c>
      <c r="AR17" s="14"/>
      <c r="AS17" s="8">
        <f>SUM(AS8:AS16)</f>
        <v>0</v>
      </c>
      <c r="AT17" s="14"/>
      <c r="AU17" s="8">
        <f>SUM(AU8:AU16)</f>
        <v>0</v>
      </c>
      <c r="AV17" s="14"/>
      <c r="AW17" s="8">
        <f>SUM(AW8:AW16)</f>
        <v>0</v>
      </c>
      <c r="AX17" s="14"/>
      <c r="AY17" s="8">
        <f>SUM(AY8:AY16)</f>
        <v>0</v>
      </c>
      <c r="AZ17" s="5"/>
    </row>
  </sheetData>
  <mergeCells count="120">
    <mergeCell ref="P1:Q1"/>
    <mergeCell ref="R1:S1"/>
    <mergeCell ref="T1:U1"/>
    <mergeCell ref="V1:W1"/>
    <mergeCell ref="X1:Y1"/>
    <mergeCell ref="Z1:AA1"/>
    <mergeCell ref="D1:E1"/>
    <mergeCell ref="F1:G1"/>
    <mergeCell ref="H1:I1"/>
    <mergeCell ref="J1:K1"/>
    <mergeCell ref="L1:M1"/>
    <mergeCell ref="N1:O1"/>
    <mergeCell ref="AN1:AO1"/>
    <mergeCell ref="AP1:AQ1"/>
    <mergeCell ref="AR1:AS1"/>
    <mergeCell ref="AT1:AU1"/>
    <mergeCell ref="AV1:AW1"/>
    <mergeCell ref="AX1:AY1"/>
    <mergeCell ref="AB1:AC1"/>
    <mergeCell ref="AD1:AE1"/>
    <mergeCell ref="AF1:AG1"/>
    <mergeCell ref="AH1:AI1"/>
    <mergeCell ref="AJ1:AK1"/>
    <mergeCell ref="AL1:AM1"/>
    <mergeCell ref="P2:Q2"/>
    <mergeCell ref="R2:S2"/>
    <mergeCell ref="T2:U2"/>
    <mergeCell ref="V2:W2"/>
    <mergeCell ref="X2:Y2"/>
    <mergeCell ref="Z2:AA2"/>
    <mergeCell ref="D2:E2"/>
    <mergeCell ref="F2:G2"/>
    <mergeCell ref="H2:I2"/>
    <mergeCell ref="J2:K2"/>
    <mergeCell ref="L2:M2"/>
    <mergeCell ref="N2:O2"/>
    <mergeCell ref="AN2:AO2"/>
    <mergeCell ref="AP2:AQ2"/>
    <mergeCell ref="AR2:AS2"/>
    <mergeCell ref="AT2:AU2"/>
    <mergeCell ref="AV2:AW2"/>
    <mergeCell ref="AX2:AY2"/>
    <mergeCell ref="AB2:AC2"/>
    <mergeCell ref="AD2:AE2"/>
    <mergeCell ref="AF2:AG2"/>
    <mergeCell ref="AH2:AI2"/>
    <mergeCell ref="AJ2:AK2"/>
    <mergeCell ref="AL2:AM2"/>
    <mergeCell ref="P3:Q3"/>
    <mergeCell ref="R3:S3"/>
    <mergeCell ref="T3:U3"/>
    <mergeCell ref="V3:W3"/>
    <mergeCell ref="X3:Y3"/>
    <mergeCell ref="Z3:AA3"/>
    <mergeCell ref="D3:E3"/>
    <mergeCell ref="F3:G3"/>
    <mergeCell ref="H3:I3"/>
    <mergeCell ref="J3:K3"/>
    <mergeCell ref="L3:M3"/>
    <mergeCell ref="N3:O3"/>
    <mergeCell ref="AN3:AO3"/>
    <mergeCell ref="AP3:AQ3"/>
    <mergeCell ref="AR3:AS3"/>
    <mergeCell ref="AT3:AU3"/>
    <mergeCell ref="AV3:AW3"/>
    <mergeCell ref="AX3:AY3"/>
    <mergeCell ref="AB3:AC3"/>
    <mergeCell ref="AD3:AE3"/>
    <mergeCell ref="AF3:AG3"/>
    <mergeCell ref="AH3:AI3"/>
    <mergeCell ref="AJ3:AK3"/>
    <mergeCell ref="AL3:AM3"/>
    <mergeCell ref="P4:Q4"/>
    <mergeCell ref="R4:S4"/>
    <mergeCell ref="T4:U4"/>
    <mergeCell ref="V4:W4"/>
    <mergeCell ref="X4:Y4"/>
    <mergeCell ref="Z4:AA4"/>
    <mergeCell ref="D4:E4"/>
    <mergeCell ref="F4:G4"/>
    <mergeCell ref="H4:I4"/>
    <mergeCell ref="J4:K4"/>
    <mergeCell ref="L4:M4"/>
    <mergeCell ref="N4:O4"/>
    <mergeCell ref="AN4:AO4"/>
    <mergeCell ref="AP4:AQ4"/>
    <mergeCell ref="AR4:AS4"/>
    <mergeCell ref="AT4:AU4"/>
    <mergeCell ref="AV4:AW4"/>
    <mergeCell ref="AX4:AY4"/>
    <mergeCell ref="AB4:AC4"/>
    <mergeCell ref="AD4:AE4"/>
    <mergeCell ref="AF4:AG4"/>
    <mergeCell ref="AH4:AI4"/>
    <mergeCell ref="AJ4:AK4"/>
    <mergeCell ref="AL4:AM4"/>
    <mergeCell ref="P6:Q6"/>
    <mergeCell ref="R6:S6"/>
    <mergeCell ref="T6:U6"/>
    <mergeCell ref="V6:W6"/>
    <mergeCell ref="X6:Y6"/>
    <mergeCell ref="Z6:AA6"/>
    <mergeCell ref="D6:E6"/>
    <mergeCell ref="F6:G6"/>
    <mergeCell ref="H6:I6"/>
    <mergeCell ref="J6:K6"/>
    <mergeCell ref="L6:M6"/>
    <mergeCell ref="N6:O6"/>
    <mergeCell ref="AN6:AO6"/>
    <mergeCell ref="AP6:AQ6"/>
    <mergeCell ref="AR6:AS6"/>
    <mergeCell ref="AT6:AU6"/>
    <mergeCell ref="AV6:AW6"/>
    <mergeCell ref="AX6:AY6"/>
    <mergeCell ref="AB6:AC6"/>
    <mergeCell ref="AD6:AE6"/>
    <mergeCell ref="AF6:AG6"/>
    <mergeCell ref="AH6:AI6"/>
    <mergeCell ref="AJ6:AK6"/>
    <mergeCell ref="AL6:A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5"/>
  <sheetViews>
    <sheetView zoomScale="130" zoomScaleNormal="130" workbookViewId="0">
      <selection activeCell="E8" sqref="E8"/>
    </sheetView>
  </sheetViews>
  <sheetFormatPr defaultRowHeight="14.4" x14ac:dyDescent="0.3"/>
  <cols>
    <col min="1" max="1" width="5.77734375" customWidth="1"/>
    <col min="2" max="2" width="25.77734375" customWidth="1"/>
    <col min="3" max="4" width="7.77734375" customWidth="1"/>
    <col min="5" max="9" width="8.77734375" customWidth="1"/>
  </cols>
  <sheetData>
    <row r="1" spans="1:9" ht="18" x14ac:dyDescent="0.35">
      <c r="A1" s="117" t="s">
        <v>85</v>
      </c>
      <c r="B1" s="117"/>
      <c r="C1" s="117"/>
      <c r="D1" s="117"/>
      <c r="E1" s="117"/>
      <c r="F1" s="117"/>
      <c r="G1" s="117"/>
      <c r="H1" s="117"/>
      <c r="I1" s="117"/>
    </row>
    <row r="2" spans="1:9" ht="15.6" x14ac:dyDescent="0.3">
      <c r="A2" s="10"/>
      <c r="B2" s="10" t="s">
        <v>26</v>
      </c>
      <c r="C2" s="11" t="s">
        <v>25</v>
      </c>
      <c r="D2" s="11" t="s">
        <v>22</v>
      </c>
      <c r="E2" s="11" t="s">
        <v>41</v>
      </c>
      <c r="F2" s="11" t="s">
        <v>42</v>
      </c>
      <c r="G2" s="11" t="s">
        <v>43</v>
      </c>
      <c r="H2" s="11" t="s">
        <v>44</v>
      </c>
      <c r="I2" s="11" t="s">
        <v>45</v>
      </c>
    </row>
    <row r="3" spans="1:9" x14ac:dyDescent="0.3">
      <c r="A3" s="127">
        <v>1</v>
      </c>
      <c r="B3" s="26" t="s">
        <v>55</v>
      </c>
      <c r="C3" s="17">
        <v>13</v>
      </c>
      <c r="D3" s="17">
        <v>11</v>
      </c>
      <c r="E3" s="9"/>
      <c r="F3" s="133">
        <v>1</v>
      </c>
      <c r="G3" s="9"/>
      <c r="H3" s="9"/>
      <c r="I3" s="9">
        <f>SUM(E3:H3)</f>
        <v>1</v>
      </c>
    </row>
    <row r="4" spans="1:9" x14ac:dyDescent="0.3">
      <c r="A4" s="128" t="s">
        <v>294</v>
      </c>
      <c r="B4" s="27" t="s">
        <v>50</v>
      </c>
      <c r="C4" s="18">
        <v>8</v>
      </c>
      <c r="D4" s="18">
        <v>11</v>
      </c>
      <c r="E4" s="12"/>
      <c r="F4" s="133">
        <v>2.5</v>
      </c>
      <c r="G4" s="12"/>
      <c r="H4" s="12"/>
      <c r="I4" s="12">
        <f>SUM(E4:H4)</f>
        <v>2.5</v>
      </c>
    </row>
    <row r="5" spans="1:9" x14ac:dyDescent="0.3">
      <c r="A5" s="129" t="s">
        <v>294</v>
      </c>
      <c r="B5" s="26" t="s">
        <v>88</v>
      </c>
      <c r="C5" s="17">
        <v>18</v>
      </c>
      <c r="D5" s="17">
        <v>11</v>
      </c>
      <c r="E5" s="9"/>
      <c r="F5" s="133">
        <v>2.5</v>
      </c>
      <c r="G5" s="9"/>
      <c r="H5" s="9"/>
      <c r="I5" s="9">
        <f>SUM(E5:H5)</f>
        <v>2.5</v>
      </c>
    </row>
    <row r="6" spans="1:9" x14ac:dyDescent="0.3">
      <c r="A6" s="130" t="s">
        <v>295</v>
      </c>
      <c r="B6" s="27" t="s">
        <v>46</v>
      </c>
      <c r="C6" s="18">
        <v>4</v>
      </c>
      <c r="D6" s="18">
        <v>11</v>
      </c>
      <c r="E6" s="12"/>
      <c r="F6" s="12">
        <v>4.5</v>
      </c>
      <c r="G6" s="12"/>
      <c r="H6" s="12"/>
      <c r="I6" s="12">
        <f>SUM(E6:H6)</f>
        <v>4.5</v>
      </c>
    </row>
    <row r="7" spans="1:9" x14ac:dyDescent="0.3">
      <c r="A7" s="129" t="s">
        <v>295</v>
      </c>
      <c r="B7" s="26" t="s">
        <v>48</v>
      </c>
      <c r="C7" s="17">
        <v>17</v>
      </c>
      <c r="D7" s="17">
        <v>11</v>
      </c>
      <c r="E7" s="9"/>
      <c r="F7" s="9">
        <v>4.5</v>
      </c>
      <c r="G7" s="9"/>
      <c r="H7" s="9"/>
      <c r="I7" s="9">
        <f>SUM(E7:H7)</f>
        <v>4.5</v>
      </c>
    </row>
    <row r="8" spans="1:9" x14ac:dyDescent="0.3">
      <c r="A8" s="131">
        <v>6</v>
      </c>
      <c r="B8" s="27" t="s">
        <v>52</v>
      </c>
      <c r="C8" s="18">
        <v>21</v>
      </c>
      <c r="D8" s="18">
        <v>10</v>
      </c>
      <c r="E8" s="12"/>
      <c r="F8" s="12">
        <v>6</v>
      </c>
      <c r="G8" s="12"/>
      <c r="H8" s="12"/>
      <c r="I8" s="12">
        <f>SUM(E8:H8)</f>
        <v>6</v>
      </c>
    </row>
    <row r="9" spans="1:9" x14ac:dyDescent="0.3">
      <c r="A9" s="127">
        <v>7</v>
      </c>
      <c r="B9" s="26" t="s">
        <v>47</v>
      </c>
      <c r="C9" s="17">
        <v>4</v>
      </c>
      <c r="D9" s="17">
        <v>10</v>
      </c>
      <c r="E9" s="9"/>
      <c r="F9" s="9">
        <v>7</v>
      </c>
      <c r="G9" s="9"/>
      <c r="H9" s="9"/>
      <c r="I9" s="9">
        <f>SUM(E9:H9)</f>
        <v>7</v>
      </c>
    </row>
    <row r="10" spans="1:9" x14ac:dyDescent="0.3">
      <c r="A10" s="130" t="s">
        <v>296</v>
      </c>
      <c r="B10" s="27" t="s">
        <v>51</v>
      </c>
      <c r="C10" s="18">
        <v>8</v>
      </c>
      <c r="D10" s="18">
        <v>10</v>
      </c>
      <c r="E10" s="12"/>
      <c r="F10" s="12">
        <v>8.5</v>
      </c>
      <c r="G10" s="12"/>
      <c r="H10" s="12"/>
      <c r="I10" s="12">
        <f>SUM(E10:H10)</f>
        <v>8.5</v>
      </c>
    </row>
    <row r="11" spans="1:9" x14ac:dyDescent="0.3">
      <c r="A11" s="129" t="s">
        <v>296</v>
      </c>
      <c r="B11" s="26" t="s">
        <v>86</v>
      </c>
      <c r="C11" s="17">
        <v>17</v>
      </c>
      <c r="D11" s="17">
        <v>10</v>
      </c>
      <c r="E11" s="9"/>
      <c r="F11" s="9">
        <v>8.5</v>
      </c>
      <c r="G11" s="9"/>
      <c r="H11" s="9"/>
      <c r="I11" s="9">
        <f>SUM(E11:H11)</f>
        <v>8.5</v>
      </c>
    </row>
    <row r="12" spans="1:9" x14ac:dyDescent="0.3">
      <c r="A12" s="130">
        <v>10</v>
      </c>
      <c r="B12" s="27" t="s">
        <v>53</v>
      </c>
      <c r="C12" s="18">
        <v>21</v>
      </c>
      <c r="D12" s="18">
        <v>11</v>
      </c>
      <c r="E12" s="12"/>
      <c r="F12" s="12">
        <v>10</v>
      </c>
      <c r="G12" s="12"/>
      <c r="H12" s="12"/>
      <c r="I12" s="12">
        <f>SUM(E12:H12)</f>
        <v>10</v>
      </c>
    </row>
    <row r="13" spans="1:9" x14ac:dyDescent="0.3">
      <c r="A13" s="129" t="s">
        <v>297</v>
      </c>
      <c r="B13" s="26" t="s">
        <v>54</v>
      </c>
      <c r="C13" s="17">
        <v>21</v>
      </c>
      <c r="D13" s="17">
        <v>11</v>
      </c>
      <c r="E13" s="9"/>
      <c r="F13" s="9">
        <v>11.5</v>
      </c>
      <c r="G13" s="9"/>
      <c r="H13" s="9"/>
      <c r="I13" s="9">
        <f>SUM(E13:H13)</f>
        <v>11.5</v>
      </c>
    </row>
    <row r="14" spans="1:9" x14ac:dyDescent="0.3">
      <c r="A14" s="130" t="s">
        <v>297</v>
      </c>
      <c r="B14" s="27" t="s">
        <v>87</v>
      </c>
      <c r="C14" s="18">
        <v>18</v>
      </c>
      <c r="D14" s="18">
        <v>10</v>
      </c>
      <c r="E14" s="12"/>
      <c r="F14" s="12">
        <v>11.5</v>
      </c>
      <c r="G14" s="12"/>
      <c r="H14" s="12"/>
      <c r="I14" s="12">
        <f>SUM(E14:H14)</f>
        <v>11.5</v>
      </c>
    </row>
    <row r="15" spans="1:9" x14ac:dyDescent="0.3">
      <c r="A15" s="127"/>
      <c r="B15" s="26" t="s">
        <v>49</v>
      </c>
      <c r="C15" s="17">
        <v>20</v>
      </c>
      <c r="D15" s="17">
        <v>11</v>
      </c>
      <c r="E15" s="9"/>
      <c r="F15" s="9"/>
      <c r="G15" s="9"/>
      <c r="H15" s="9"/>
      <c r="I15" s="9"/>
    </row>
  </sheetData>
  <sheetProtection formatCells="0" formatColumns="0" formatRows="0" insertColumns="0" insertRows="0" insertHyperlinks="0" deleteColumns="0" deleteRows="0" sort="0" autoFilter="0" pivotTables="0"/>
  <sortState ref="A3:I15">
    <sortCondition ref="I15"/>
  </sortState>
  <mergeCells count="1">
    <mergeCell ref="A1:I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тур</vt:lpstr>
      <vt:lpstr>2 тур</vt:lpstr>
      <vt:lpstr>3 тур</vt:lpstr>
      <vt:lpstr>4 тур</vt:lpstr>
      <vt:lpstr>Таблицы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2021-01-16T13:02:52Z</dcterms:modified>
</cp:coreProperties>
</file>