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1 тур" sheetId="1" r:id="rId1"/>
    <sheet name="2 тур" sheetId="3" r:id="rId2"/>
    <sheet name="3 тур" sheetId="4" r:id="rId3"/>
    <sheet name="4 тур" sheetId="5" r:id="rId4"/>
    <sheet name="Таблицы чемпионата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I17" i="2"/>
  <c r="AH16" i="3" l="1"/>
  <c r="AH25" i="3"/>
  <c r="AH23" i="3"/>
  <c r="AH26" i="3"/>
  <c r="AH12" i="3"/>
  <c r="AH20" i="3"/>
  <c r="AH15" i="3"/>
  <c r="AH11" i="3"/>
  <c r="AH19" i="3"/>
  <c r="AH18" i="3"/>
  <c r="AH9" i="3"/>
  <c r="AH10" i="3"/>
  <c r="AH22" i="3"/>
  <c r="AH24" i="3"/>
  <c r="AH14" i="3"/>
  <c r="AH13" i="3"/>
  <c r="AH27" i="3"/>
  <c r="AH8" i="3"/>
  <c r="AH17" i="3"/>
  <c r="AH21" i="3"/>
  <c r="I22" i="2" l="1"/>
  <c r="I16" i="2"/>
  <c r="I15" i="2"/>
  <c r="AG28" i="3"/>
  <c r="AE28" i="3"/>
  <c r="AC28" i="3"/>
  <c r="AA28" i="3"/>
  <c r="Y28" i="3"/>
  <c r="W28" i="3"/>
  <c r="U28" i="3"/>
  <c r="S28" i="3"/>
  <c r="Q28" i="3"/>
  <c r="O28" i="3"/>
  <c r="M28" i="3"/>
  <c r="G28" i="3"/>
  <c r="E28" i="3"/>
  <c r="I28" i="3"/>
  <c r="K28" i="3"/>
  <c r="I11" i="2" l="1"/>
  <c r="I14" i="2"/>
  <c r="I5" i="2"/>
  <c r="AZ11" i="4" l="1"/>
  <c r="G17" i="1" l="1"/>
  <c r="I17" i="1"/>
  <c r="O17" i="1"/>
  <c r="Q17" i="1"/>
  <c r="U17" i="1"/>
  <c r="Y17" i="1"/>
  <c r="AC17" i="1"/>
  <c r="AE17" i="1"/>
  <c r="AG17" i="1"/>
  <c r="AY17" i="5"/>
  <c r="AW17" i="5"/>
  <c r="AU17" i="5"/>
  <c r="AS17" i="5"/>
  <c r="AQ17" i="5"/>
  <c r="AO17" i="5"/>
  <c r="AM17" i="5"/>
  <c r="AK17" i="5"/>
  <c r="AI17" i="5"/>
  <c r="AG17" i="5"/>
  <c r="AE17" i="5"/>
  <c r="AC17" i="5"/>
  <c r="AA17" i="5"/>
  <c r="Y17" i="5"/>
  <c r="W17" i="5"/>
  <c r="U17" i="5"/>
  <c r="S17" i="5"/>
  <c r="Q17" i="5"/>
  <c r="O17" i="5"/>
  <c r="M17" i="5"/>
  <c r="K17" i="5"/>
  <c r="I17" i="5"/>
  <c r="G17" i="5"/>
  <c r="E17" i="5"/>
  <c r="AZ16" i="5"/>
  <c r="AZ15" i="5"/>
  <c r="AZ14" i="5"/>
  <c r="AZ13" i="5"/>
  <c r="AZ12" i="5"/>
  <c r="AZ11" i="5"/>
  <c r="AZ10" i="5"/>
  <c r="AZ9" i="5"/>
  <c r="AZ8" i="5"/>
  <c r="AZ7" i="5"/>
  <c r="AY17" i="4"/>
  <c r="AW17" i="4"/>
  <c r="AU17" i="4"/>
  <c r="AS17" i="4"/>
  <c r="AQ17" i="4"/>
  <c r="AO17" i="4"/>
  <c r="AM17" i="4"/>
  <c r="AK17" i="4"/>
  <c r="AI17" i="4"/>
  <c r="AG17" i="4"/>
  <c r="AE17" i="4"/>
  <c r="AC17" i="4"/>
  <c r="AA17" i="4"/>
  <c r="Y17" i="4"/>
  <c r="W17" i="4"/>
  <c r="U17" i="4"/>
  <c r="S17" i="4"/>
  <c r="Q17" i="4"/>
  <c r="O17" i="4"/>
  <c r="M17" i="4"/>
  <c r="K17" i="4"/>
  <c r="I17" i="4"/>
  <c r="G17" i="4"/>
  <c r="E17" i="4"/>
  <c r="AZ13" i="4"/>
  <c r="AZ16" i="4"/>
  <c r="AZ15" i="4"/>
  <c r="AZ10" i="4"/>
  <c r="AZ12" i="4"/>
  <c r="AZ8" i="4"/>
  <c r="AZ9" i="4"/>
  <c r="AZ14" i="4"/>
  <c r="AZ7" i="4"/>
  <c r="I3" i="2" l="1"/>
  <c r="I6" i="2"/>
  <c r="I8" i="2"/>
  <c r="I4" i="2"/>
  <c r="I10" i="2"/>
  <c r="I9" i="2"/>
  <c r="I7" i="2"/>
  <c r="I13" i="2"/>
  <c r="I12" i="2"/>
  <c r="AA17" i="1" l="1"/>
  <c r="W17" i="1"/>
  <c r="S17" i="1"/>
  <c r="M17" i="1"/>
  <c r="K17" i="1"/>
  <c r="E17" i="1"/>
</calcChain>
</file>

<file path=xl/sharedStrings.xml><?xml version="1.0" encoding="utf-8"?>
<sst xmlns="http://schemas.openxmlformats.org/spreadsheetml/2006/main" count="570" uniqueCount="356">
  <si>
    <t>вопрос 2</t>
  </si>
  <si>
    <t>вопрос 1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</si>
  <si>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</si>
  <si>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</si>
  <si>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</si>
  <si>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</si>
  <si>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</si>
  <si>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</si>
  <si>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</si>
  <si>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</si>
  <si>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вопрос 11</t>
  </si>
  <si>
    <t>вопрос 12</t>
  </si>
  <si>
    <t>вопрос 13</t>
  </si>
  <si>
    <t>вопрос 14</t>
  </si>
  <si>
    <t>вопрос 15</t>
  </si>
  <si>
    <t>вопрос 16</t>
  </si>
  <si>
    <t>вопрос 17</t>
  </si>
  <si>
    <t>вопрос 18</t>
  </si>
  <si>
    <t>вопрос 19</t>
  </si>
  <si>
    <t>вопрос 20</t>
  </si>
  <si>
    <t>Итог</t>
  </si>
  <si>
    <t>Шк</t>
  </si>
  <si>
    <t>Класс</t>
  </si>
  <si>
    <t>Сумма баллов по вопросам</t>
  </si>
  <si>
    <t>Школа</t>
  </si>
  <si>
    <t>Команда</t>
  </si>
  <si>
    <t>Вопрос 21</t>
  </si>
  <si>
    <t>Вопрос 22</t>
  </si>
  <si>
    <t>Вопрос 23</t>
  </si>
  <si>
    <t>Вопрос 24</t>
  </si>
  <si>
    <t>Зачётная группа Ш</t>
  </si>
  <si>
    <t>1 тур</t>
  </si>
  <si>
    <t>2 тур</t>
  </si>
  <si>
    <t>3 тур</t>
  </si>
  <si>
    <t>4 тур</t>
  </si>
  <si>
    <t>Всего</t>
  </si>
  <si>
    <t>Ответы:</t>
  </si>
  <si>
    <t xml:space="preserve">Автор вопросов: </t>
  </si>
  <si>
    <t xml:space="preserve">Комментарии: </t>
  </si>
  <si>
    <t>ОТВЕТЫ КОМАНД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</si>
  <si>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</si>
  <si>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</si>
  <si>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</si>
  <si>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</si>
  <si>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</si>
  <si>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</si>
  <si>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</si>
  <si>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</si>
  <si>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</si>
  <si>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</si>
  <si>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</si>
  <si>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</si>
  <si>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</si>
  <si>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</si>
  <si>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</si>
  <si>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Автор заданий:</t>
  </si>
  <si>
    <t>1 тур. Реалии</t>
  </si>
  <si>
    <t>2 тур: Азбука</t>
  </si>
  <si>
    <t>слово 2</t>
  </si>
  <si>
    <t>слово 1</t>
  </si>
  <si>
    <t>итог</t>
  </si>
  <si>
    <t>VII чемпионат ПГО по интеллектуальным играм. Группа Ш (10-11 классы)</t>
  </si>
  <si>
    <t xml:space="preserve">слово 3                                                                                                                                                                               </t>
  </si>
  <si>
    <r>
      <t xml:space="preserve">Ответы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Calibri"/>
        <family val="2"/>
        <charset val="204"/>
        <scheme val="minor"/>
      </rPr>
      <t xml:space="preserve"> Автор заданий Черепанов Е. В. </t>
    </r>
  </si>
  <si>
    <t>место</t>
  </si>
  <si>
    <t>баллы</t>
  </si>
  <si>
    <t>Зачётная группа М</t>
  </si>
  <si>
    <t>12-13</t>
  </si>
  <si>
    <t>Дружба</t>
  </si>
  <si>
    <t>Соображалки</t>
  </si>
  <si>
    <t>22 Хогвартс</t>
  </si>
  <si>
    <t>23 Пять с плюсом</t>
  </si>
  <si>
    <t>24 Умники и умницы</t>
  </si>
  <si>
    <t>25 Ума палата</t>
  </si>
  <si>
    <t>26 Непобедимые шакалы</t>
  </si>
  <si>
    <t>27 Колпак в наследство</t>
  </si>
  <si>
    <t>28 Поколение NEXT</t>
  </si>
  <si>
    <t>29 МысLI</t>
  </si>
  <si>
    <t>30 Знайки</t>
  </si>
  <si>
    <t>33 Дружба</t>
  </si>
  <si>
    <t>34 НиКа</t>
  </si>
  <si>
    <t>35 Триумф</t>
  </si>
  <si>
    <t>42 Драконы в тапочках</t>
  </si>
  <si>
    <t>43 Суслики</t>
  </si>
  <si>
    <t>44 Дети Солнца</t>
  </si>
  <si>
    <t>46 Соображалки</t>
  </si>
  <si>
    <t>47 Супербэшки</t>
  </si>
  <si>
    <t>48 Счастливые хомяки</t>
  </si>
  <si>
    <t>49 Стрелки времени</t>
  </si>
  <si>
    <t>игла / Индия / империя</t>
  </si>
  <si>
    <t>гравитация / градус / гарнитура</t>
  </si>
  <si>
    <t>торжество / Трансильвания / туризм</t>
  </si>
  <si>
    <t>реакция / рисование / Рига</t>
  </si>
  <si>
    <t>фестиваль / фея / фигура</t>
  </si>
  <si>
    <t>Лермонтов / ливень / Лукоморье</t>
  </si>
  <si>
    <t>агроном / аршин / Айвазовский</t>
  </si>
  <si>
    <t>юань / юмор / юнга</t>
  </si>
  <si>
    <t>муми-тролль / морс / Мадагаскар</t>
  </si>
  <si>
    <t>чарка / Чад / чердак</t>
  </si>
  <si>
    <t>враньё / вектор /Вуди</t>
  </si>
  <si>
    <t>Зазеркалье / звонок / Знайка</t>
  </si>
  <si>
    <t>медь / марафон / математика</t>
  </si>
  <si>
    <t>Орфей / Олег / олово</t>
  </si>
  <si>
    <t>Байкал / беседа / биссектриса</t>
  </si>
  <si>
    <t>ель / Европа</t>
  </si>
  <si>
    <t>угол / удар / уши</t>
  </si>
  <si>
    <t>поход / правила</t>
  </si>
  <si>
    <t>радуга / реакция / Рига</t>
  </si>
  <si>
    <t xml:space="preserve">волшебство / вывеска / шахматы </t>
  </si>
  <si>
    <t>ливень / Лукоморье</t>
  </si>
  <si>
    <t>растения / рост / закат</t>
  </si>
  <si>
    <t>юани / юмор / юнга</t>
  </si>
  <si>
    <t>книга / кувшин / король</t>
  </si>
  <si>
    <t>чаша / чат / чердак</t>
  </si>
  <si>
    <t>ложь / луч / Вуди</t>
  </si>
  <si>
    <t>зеркало / зал / Знайка</t>
  </si>
  <si>
    <t>бронза / борьба / больше</t>
  </si>
  <si>
    <t>арфа / Александр / олово</t>
  </si>
  <si>
    <t>45 Дэшки</t>
  </si>
  <si>
    <t>хвоя / храм</t>
  </si>
  <si>
    <t xml:space="preserve">удар / угол / устройство </t>
  </si>
  <si>
    <t>правило / правительство / поход</t>
  </si>
  <si>
    <t>нет ответа</t>
  </si>
  <si>
    <t>плакат / палочка / партия</t>
  </si>
  <si>
    <t>Лавилат / лужи / Лукоморье</t>
  </si>
  <si>
    <t>поле / плечо / пейзаж</t>
  </si>
  <si>
    <t>юани / юнга</t>
  </si>
  <si>
    <t>лаборант / лекарство / лемур</t>
  </si>
  <si>
    <t>врун / вектор / Вуди</t>
  </si>
  <si>
    <t>статуя / Спарта / символы</t>
  </si>
  <si>
    <t>Олимп / Олег / оловянный солдатик</t>
  </si>
  <si>
    <t>иголки / Индия / империя</t>
  </si>
  <si>
    <t>Ньютон / наушники</t>
  </si>
  <si>
    <t>тождество / Трансильвания / туристы</t>
  </si>
  <si>
    <t>Вильнюс / рисование</t>
  </si>
  <si>
    <t>фестиваль / фея / фигуры</t>
  </si>
  <si>
    <t>агрономика / аршин / Айвазовский</t>
  </si>
  <si>
    <t>юани / юморист / юнга</t>
  </si>
  <si>
    <t>Ливия / чердак / чаша</t>
  </si>
  <si>
    <t>меддь / метание / математика</t>
  </si>
  <si>
    <t>муза / Муромец / мышкетёр</t>
  </si>
  <si>
    <t>пример / поход / Прага</t>
  </si>
  <si>
    <t>город / грифель</t>
  </si>
  <si>
    <t>плакат / принцесса / пешки</t>
  </si>
  <si>
    <t>ливень / левый</t>
  </si>
  <si>
    <t>мерность / море</t>
  </si>
  <si>
    <t>юане / юмор / юнга</t>
  </si>
  <si>
    <t>лимур</t>
  </si>
  <si>
    <t>чат / чердак / чаша</t>
  </si>
  <si>
    <t>медь / метание / математика</t>
  </si>
  <si>
    <t>Олег / олово</t>
  </si>
  <si>
    <t>Байкал / биссектриса / базар</t>
  </si>
  <si>
    <t>гравитация / градусы / гарнитура</t>
  </si>
  <si>
    <t>пропорция / подножье / поход</t>
  </si>
  <si>
    <t>реакция / разноцветные / Рига</t>
  </si>
  <si>
    <t>фильм / фея / фигура</t>
  </si>
  <si>
    <t>Достоевский / дождь / дуб</t>
  </si>
  <si>
    <t>поле / плечо / пасмурно</t>
  </si>
  <si>
    <t>юань / юмор / юнец</t>
  </si>
  <si>
    <t>литература / лемур / натюрморт</t>
  </si>
  <si>
    <t>Чад / чаша / чердак</t>
  </si>
  <si>
    <t>враньё / вертикаль / Вуди</t>
  </si>
  <si>
    <t>памятник / побоище / пример</t>
  </si>
  <si>
    <t>оливки / Олег / оловянный</t>
  </si>
  <si>
    <t>хвоя / храм / Хорватия</t>
  </si>
  <si>
    <t>притяжение / провода / прямой</t>
  </si>
  <si>
    <t>формулы / форт</t>
  </si>
  <si>
    <t>реакция / радуга / Рига</t>
  </si>
  <si>
    <t>флаер / фея / фигура</t>
  </si>
  <si>
    <t>Колумб / колёса / кот</t>
  </si>
  <si>
    <t>археология / аршин / Айвазовский</t>
  </si>
  <si>
    <t>(неразборчиво) / размер / рассвет</t>
  </si>
  <si>
    <t>юани / юнга / юморист</t>
  </si>
  <si>
    <t>кино / клюква</t>
  </si>
  <si>
    <t>чаша / чердак</t>
  </si>
  <si>
    <t>Зазеркалье / зал / Знайка</t>
  </si>
  <si>
    <t>бронза / бег / буквы</t>
  </si>
  <si>
    <t>Муза / Муромец / мушкет</t>
  </si>
  <si>
    <t>ель / еврей / Европа</t>
  </si>
  <si>
    <t>Ньютон / наклон / наушники</t>
  </si>
  <si>
    <t>закон / замок / запад</t>
  </si>
  <si>
    <t>колба / канцелярия / королевство</t>
  </si>
  <si>
    <t>Айвазовский / анамалия / астро(неразборчиво)</t>
  </si>
  <si>
    <t>юань / юмарист / юнга</t>
  </si>
  <si>
    <t>лицо / лимонад / лемур</t>
  </si>
  <si>
    <t>враньё / вектор / Вуди</t>
  </si>
  <si>
    <t>Пётр I / (неразборчиво) / пример</t>
  </si>
  <si>
    <t>статуя / Святогор / солдат</t>
  </si>
  <si>
    <t xml:space="preserve">Байкал / биссектриса </t>
  </si>
  <si>
    <t>иголка / искусство / империя</t>
  </si>
  <si>
    <t>решение / Румыния / разведка</t>
  </si>
  <si>
    <t>республика / реакция / радуга</t>
  </si>
  <si>
    <t>плакат / преображение / пешки</t>
  </si>
  <si>
    <t>пейзаж / плечо / полеводы</t>
  </si>
  <si>
    <t>юноша / юань / Юрий</t>
  </si>
  <si>
    <t>брусника</t>
  </si>
  <si>
    <t>чердак / чат / чаша</t>
  </si>
  <si>
    <t>враньё / Вуди</t>
  </si>
  <si>
    <t>зал / Знайка / зеркало</t>
  </si>
  <si>
    <t>медь / математика</t>
  </si>
  <si>
    <t>женщина / железо</t>
  </si>
  <si>
    <t>биссектриса / Бакал / беседа</t>
  </si>
  <si>
    <t>чаша / Чад / чердак</t>
  </si>
  <si>
    <t>журнал / жимолость / животное</t>
  </si>
  <si>
    <t>Пинокио / путь / пастух</t>
  </si>
  <si>
    <t>окисление / Олимпиада</t>
  </si>
  <si>
    <t>олово / Олег / Олимпия</t>
  </si>
  <si>
    <t>закон / знак / звук</t>
  </si>
  <si>
    <t>реакция / раскраска / Рига</t>
  </si>
  <si>
    <t>плакат / превращение / пешки</t>
  </si>
  <si>
    <t>картина / капли / кот</t>
  </si>
  <si>
    <t>ветер / Васнецов / величина</t>
  </si>
  <si>
    <t>сосна / сооружение / Средиземное море</t>
  </si>
  <si>
    <t>ель / Евросоюз / Европа</t>
  </si>
  <si>
    <t>провода / притяжение / прямой</t>
  </si>
  <si>
    <t>агебра / альпинисты / замок</t>
  </si>
  <si>
    <t>колба / карандаши / крепость</t>
  </si>
  <si>
    <t>шахматы / концерт / колдовство</t>
  </si>
  <si>
    <t>Лукоморье / ливень / литвин</t>
  </si>
  <si>
    <t>Айвазовский / аршин / актёр</t>
  </si>
  <si>
    <t>юмор / юань / юнга</t>
  </si>
  <si>
    <t>лемур / лимон / лимонад</t>
  </si>
  <si>
    <t>чердак / чаша / Чад</t>
  </si>
  <si>
    <t>луч / лгун / Вуди</t>
  </si>
  <si>
    <t>Зазеркалье / Знайка / зал</t>
  </si>
  <si>
    <t>Олег / оловянный солдатик / Оренбург</t>
  </si>
  <si>
    <t>Байкал / биссектриса / беседа</t>
  </si>
  <si>
    <t>тяжесть / транспорт / тир</t>
  </si>
  <si>
    <t xml:space="preserve">пример / поход </t>
  </si>
  <si>
    <t>кислота / карандаш / кораблик</t>
  </si>
  <si>
    <t>приглашение / приображение / пешки</t>
  </si>
  <si>
    <t>Кораблёв / капли / кот</t>
  </si>
  <si>
    <t>раскопки / растение / рисунок</t>
  </si>
  <si>
    <t>юань / юнга</t>
  </si>
  <si>
    <t>лимонад / лимур</t>
  </si>
  <si>
    <t>ложь / луч / Лори</t>
  </si>
  <si>
    <t>Питер / поле / пример</t>
  </si>
  <si>
    <t>Посейдон / принцесса</t>
  </si>
  <si>
    <t>пояснение / поселение / поход</t>
  </si>
  <si>
    <t>реакция / раскраска / робот</t>
  </si>
  <si>
    <t>музыка / магия / мат</t>
  </si>
  <si>
    <t>Звенов / зонт / золото</t>
  </si>
  <si>
    <t>заросли / задача / закат</t>
  </si>
  <si>
    <t>юань / юморист / юнга</t>
  </si>
  <si>
    <t>косметика / компот / …</t>
  </si>
  <si>
    <t>сосуд / Сенегал / сеновал</t>
  </si>
  <si>
    <t>ложь / луч / луг</t>
  </si>
  <si>
    <t>зеркало / закулисье / Знайка</t>
  </si>
  <si>
    <t>медь / многоборье / математика</t>
  </si>
  <si>
    <t>охрана / Олег / олово</t>
  </si>
  <si>
    <t>иголки / империя / ислам</t>
  </si>
  <si>
    <t>провод / притяжение / прямой</t>
  </si>
  <si>
    <t>государство / грифель</t>
  </si>
  <si>
    <t>флаер / фигура / фея</t>
  </si>
  <si>
    <t>буря / бизнес / Бояр</t>
  </si>
  <si>
    <t>валюта</t>
  </si>
  <si>
    <t>морс / Мадагаскар / муми-троль</t>
  </si>
  <si>
    <t>Чунга-Чанга / чаша / чердак</t>
  </si>
  <si>
    <t>вектор / врун / Венди</t>
  </si>
  <si>
    <t>Зазеркалье / зал / Зайка</t>
  </si>
  <si>
    <t>корень / конь</t>
  </si>
  <si>
    <t>Афродита / Александр / армеец</t>
  </si>
  <si>
    <t>Балтийское / биссектриса / беседа</t>
  </si>
  <si>
    <t>игла / ислам / Индия</t>
  </si>
  <si>
    <t>градус / гарнитура</t>
  </si>
  <si>
    <t>тождество / тюрьма / туристы</t>
  </si>
  <si>
    <t>реакция / радуга / Рейк-явик</t>
  </si>
  <si>
    <t>флаер / фея / ферзь</t>
  </si>
  <si>
    <t>дуб / дождь</t>
  </si>
  <si>
    <t>ботаники / пять / буря</t>
  </si>
  <si>
    <t xml:space="preserve">морс  </t>
  </si>
  <si>
    <t>чан / Чад / чердак</t>
  </si>
  <si>
    <t>ложь / Луи / Лоссо</t>
  </si>
  <si>
    <t>конь / корень</t>
  </si>
  <si>
    <t>муза / Муромец / миниатюра</t>
  </si>
  <si>
    <t>градус / гарнитура / гравитация</t>
  </si>
  <si>
    <t>реакция / радуга / рождество</t>
  </si>
  <si>
    <t>свойства / столица</t>
  </si>
  <si>
    <t>фигура / фея / фото</t>
  </si>
  <si>
    <t>шторм / шторм / шишки</t>
  </si>
  <si>
    <t>поле / плечо /парус</t>
  </si>
  <si>
    <t>модель / морс / мех</t>
  </si>
  <si>
    <t>чердак / черпак / Чад</t>
  </si>
  <si>
    <t>зал / зазеркалье / Знайка</t>
  </si>
  <si>
    <t>сталь / сражение / счёт</t>
  </si>
  <si>
    <t>нимфа / Наполеон / Николай</t>
  </si>
  <si>
    <t>Греция / гора</t>
  </si>
  <si>
    <t xml:space="preserve">колба / карандаш </t>
  </si>
  <si>
    <t>филармония / фея / фигура</t>
  </si>
  <si>
    <t>дождь / дуб</t>
  </si>
  <si>
    <t>растение / растояние / роспись</t>
  </si>
  <si>
    <t>лемур</t>
  </si>
  <si>
    <t>Чад / чердак</t>
  </si>
  <si>
    <t>враньё / Луи / Вуди</t>
  </si>
  <si>
    <t>конь / копьё / корень</t>
  </si>
  <si>
    <t>Байкал / болтовня / биссектриса</t>
  </si>
  <si>
    <t>звук / знание / закорючки</t>
  </si>
  <si>
    <t>равенство / равнина / раскопки</t>
  </si>
  <si>
    <t>реакция / радуга / Румыния</t>
  </si>
  <si>
    <t>премьера / платье / партия</t>
  </si>
  <si>
    <t>(неразборчиво) / лукоморье / ливень</t>
  </si>
  <si>
    <t>схема / (неразборчиво)</t>
  </si>
  <si>
    <t>юань / юнга / юмор</t>
  </si>
  <si>
    <t>лимур / лес</t>
  </si>
  <si>
    <t>черпак / чердак / Чили</t>
  </si>
  <si>
    <t>враньё / Вуди / величина</t>
  </si>
  <si>
    <t>портал / партер / правило</t>
  </si>
  <si>
    <t>медь / математика / метание</t>
  </si>
  <si>
    <t>Олег / оловян. солдатик / олив.</t>
  </si>
  <si>
    <t>религия / Рим</t>
  </si>
  <si>
    <t>закон / звук</t>
  </si>
  <si>
    <t>равенство / Румыния / рум-тур</t>
  </si>
  <si>
    <t>реакция / рисунок / Вильнюс</t>
  </si>
  <si>
    <t>афиша / шахматы</t>
  </si>
  <si>
    <t xml:space="preserve">Айвазовский  </t>
  </si>
  <si>
    <t>пропорции / пейзаж</t>
  </si>
  <si>
    <t>юань / юморист / юноша</t>
  </si>
  <si>
    <t>косметик / морс / лемур</t>
  </si>
  <si>
    <t>литр / Самали / сарай</t>
  </si>
  <si>
    <t>врун / Луи / Вуди</t>
  </si>
  <si>
    <t>медь / метание / пример</t>
  </si>
  <si>
    <t>античность / Александр / олово</t>
  </si>
  <si>
    <t>игла / Индия / Илмерк</t>
  </si>
  <si>
    <t>удар / угол / услышать</t>
  </si>
  <si>
    <t>правила / поход</t>
  </si>
  <si>
    <t>реакция / радуга</t>
  </si>
  <si>
    <t>концерт / колдовство / король</t>
  </si>
  <si>
    <t>Пушкин / погода / походка</t>
  </si>
  <si>
    <t>поле / параметры / пейзаж</t>
  </si>
  <si>
    <t>купюры / комик / кадет</t>
  </si>
  <si>
    <t>журнал / животное</t>
  </si>
  <si>
    <t>землянка</t>
  </si>
  <si>
    <t>памятник / победа / пример</t>
  </si>
  <si>
    <t>статуя / Святослав / солдат</t>
  </si>
  <si>
    <t>Ума палата</t>
  </si>
  <si>
    <t>3-5</t>
  </si>
  <si>
    <t>6-8</t>
  </si>
  <si>
    <t>14-16</t>
  </si>
  <si>
    <t>НиКа</t>
  </si>
  <si>
    <t>Суслики</t>
  </si>
  <si>
    <t>2-5</t>
  </si>
  <si>
    <t>Дети Солнца</t>
  </si>
  <si>
    <t>Колпак в наследство</t>
  </si>
  <si>
    <t>Поколение NEXT</t>
  </si>
  <si>
    <t>Хогвартс</t>
  </si>
  <si>
    <t>Умники и умницы</t>
  </si>
  <si>
    <t>Триумф</t>
  </si>
  <si>
    <t>Драконы в тапочках</t>
  </si>
  <si>
    <t>Дэшки</t>
  </si>
  <si>
    <t>Пять с плюсом</t>
  </si>
  <si>
    <t>Счастливые хомяки</t>
  </si>
  <si>
    <t>Знайки</t>
  </si>
  <si>
    <t>МысLi</t>
  </si>
  <si>
    <t>Стрелки времени</t>
  </si>
  <si>
    <t>Супербэшки</t>
  </si>
  <si>
    <t>Непобедимые шакалы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</si>
</sst>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i/>
      <sz val="10"/>
      <color theme="1" tint="0.34998626667073579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Border="1"/>
    <xf numFmtId="0" fontId="0" fillId="0" borderId="11" xfId="0" applyBorder="1" applyAlignment="1"/>
    <xf numFmtId="0" fontId="1" fillId="5" borderId="11" xfId="0" applyFont="1" applyFill="1" applyBorder="1" applyAlignment="1"/>
    <xf numFmtId="0" fontId="1" fillId="5" borderId="0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0" borderId="17" xfId="0" applyBorder="1"/>
    <xf numFmtId="0" fontId="4" fillId="0" borderId="1" xfId="0" applyFont="1" applyBorder="1"/>
    <xf numFmtId="0" fontId="7" fillId="11" borderId="0" xfId="0" applyFont="1" applyFill="1" applyBorder="1" applyAlignment="1">
      <alignment vertical="top" wrapText="1"/>
    </xf>
    <xf numFmtId="0" fontId="0" fillId="11" borderId="0" xfId="0" applyFill="1" applyAlignment="1"/>
    <xf numFmtId="0" fontId="0" fillId="11" borderId="0" xfId="0" applyFill="1" applyBorder="1" applyAlignment="1"/>
    <xf numFmtId="0" fontId="4" fillId="2" borderId="0" xfId="0" applyFont="1" applyFill="1"/>
    <xf numFmtId="0" fontId="10" fillId="2" borderId="0" xfId="0" applyFont="1" applyFill="1"/>
    <xf numFmtId="0" fontId="4" fillId="6" borderId="1" xfId="0" applyFont="1" applyFill="1" applyBorder="1"/>
    <xf numFmtId="0" fontId="4" fillId="7" borderId="1" xfId="0" applyFont="1" applyFill="1" applyBorder="1"/>
    <xf numFmtId="0" fontId="9" fillId="11" borderId="0" xfId="0" applyFont="1" applyFill="1" applyBorder="1" applyAlignment="1">
      <alignment vertical="top" wrapText="1"/>
    </xf>
    <xf numFmtId="0" fontId="8" fillId="0" borderId="0" xfId="0" applyFont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6" borderId="1" xfId="0" quotePrefix="1" applyFill="1" applyBorder="1" applyAlignment="1">
      <alignment horizontal="left"/>
    </xf>
    <xf numFmtId="0" fontId="0" fillId="7" borderId="1" xfId="0" quotePrefix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14" borderId="1" xfId="0" applyFill="1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0" fillId="12" borderId="28" xfId="0" applyFill="1" applyBorder="1" applyAlignment="1">
      <alignment horizontal="center"/>
    </xf>
    <xf numFmtId="0" fontId="0" fillId="13" borderId="28" xfId="0" applyFill="1" applyBorder="1" applyAlignment="1">
      <alignment horizontal="center" vertical="center"/>
    </xf>
    <xf numFmtId="16" fontId="0" fillId="13" borderId="28" xfId="0" quotePrefix="1" applyNumberForma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0" fillId="13" borderId="28" xfId="0" quotePrefix="1" applyNumberFormat="1" applyFill="1" applyBorder="1" applyAlignment="1">
      <alignment horizontal="center" vertical="center"/>
    </xf>
    <xf numFmtId="17" fontId="0" fillId="6" borderId="1" xfId="0" quotePrefix="1" applyNumberFormat="1" applyFill="1" applyBorder="1" applyAlignment="1">
      <alignment horizontal="left"/>
    </xf>
    <xf numFmtId="0" fontId="4" fillId="15" borderId="5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/>
    </xf>
    <xf numFmtId="0" fontId="4" fillId="16" borderId="24" xfId="0" applyFont="1" applyFill="1" applyBorder="1" applyAlignment="1">
      <alignment horizontal="center" vertical="center" wrapText="1"/>
    </xf>
    <xf numFmtId="0" fontId="4" fillId="16" borderId="25" xfId="0" applyFont="1" applyFill="1" applyBorder="1" applyAlignment="1">
      <alignment horizontal="center" vertical="center"/>
    </xf>
    <xf numFmtId="0" fontId="4" fillId="15" borderId="24" xfId="0" applyFont="1" applyFill="1" applyBorder="1" applyAlignment="1">
      <alignment horizontal="center" vertical="center" wrapText="1"/>
    </xf>
    <xf numFmtId="0" fontId="4" fillId="15" borderId="25" xfId="0" applyFont="1" applyFill="1" applyBorder="1" applyAlignment="1">
      <alignment horizontal="center" vertical="center"/>
    </xf>
    <xf numFmtId="0" fontId="4" fillId="17" borderId="24" xfId="0" applyFont="1" applyFill="1" applyBorder="1" applyAlignment="1">
      <alignment horizontal="center" vertical="center" wrapText="1"/>
    </xf>
    <xf numFmtId="0" fontId="4" fillId="17" borderId="25" xfId="0" applyFont="1" applyFill="1" applyBorder="1" applyAlignment="1">
      <alignment horizontal="center" vertical="center"/>
    </xf>
    <xf numFmtId="0" fontId="4" fillId="16" borderId="26" xfId="0" applyFont="1" applyFill="1" applyBorder="1" applyAlignment="1">
      <alignment horizontal="center" vertical="center" wrapText="1"/>
    </xf>
    <xf numFmtId="0" fontId="4" fillId="16" borderId="27" xfId="0" applyFont="1" applyFill="1" applyBorder="1" applyAlignment="1">
      <alignment horizontal="center" vertical="center"/>
    </xf>
    <xf numFmtId="0" fontId="4" fillId="17" borderId="26" xfId="0" applyFont="1" applyFill="1" applyBorder="1" applyAlignment="1">
      <alignment horizontal="center" vertical="center" wrapText="1"/>
    </xf>
    <xf numFmtId="0" fontId="4" fillId="17" borderId="27" xfId="0" applyFont="1" applyFill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center" vertical="center"/>
    </xf>
    <xf numFmtId="0" fontId="4" fillId="16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16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13" borderId="28" xfId="0" quotePrefix="1" applyFill="1" applyBorder="1" applyAlignment="1">
      <alignment horizontal="center" vertical="center"/>
    </xf>
    <xf numFmtId="0" fontId="0" fillId="7" borderId="1" xfId="0" quotePrefix="1" applyNumberFormat="1" applyFill="1" applyBorder="1" applyAlignment="1">
      <alignment horizontal="left"/>
    </xf>
    <xf numFmtId="0" fontId="0" fillId="3" borderId="1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0" fillId="10" borderId="4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10" borderId="5" xfId="0" applyFill="1" applyBorder="1" applyAlignment="1">
      <alignment horizontal="left" vertical="top" wrapText="1"/>
    </xf>
    <xf numFmtId="0" fontId="0" fillId="10" borderId="6" xfId="0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10" borderId="18" xfId="0" applyFill="1" applyBorder="1" applyAlignment="1">
      <alignment horizontal="left" vertical="top" wrapText="1"/>
    </xf>
    <xf numFmtId="0" fontId="0" fillId="10" borderId="19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center" vertical="top" wrapText="1"/>
    </xf>
    <xf numFmtId="0" fontId="0" fillId="6" borderId="19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center" vertical="top" wrapText="1"/>
    </xf>
    <xf numFmtId="0" fontId="0" fillId="10" borderId="19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6" borderId="24" xfId="0" applyFill="1" applyBorder="1" applyAlignment="1">
      <alignment horizontal="left" vertical="top" wrapText="1"/>
    </xf>
    <xf numFmtId="0" fontId="0" fillId="6" borderId="25" xfId="0" applyFill="1" applyBorder="1" applyAlignment="1">
      <alignment horizontal="left" vertical="top" wrapText="1"/>
    </xf>
    <xf numFmtId="0" fontId="0" fillId="10" borderId="24" xfId="0" applyFill="1" applyBorder="1" applyAlignment="1">
      <alignment horizontal="left" vertical="top" wrapText="1"/>
    </xf>
    <xf numFmtId="0" fontId="0" fillId="10" borderId="25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9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top" wrapText="1"/>
    </xf>
    <xf numFmtId="0" fontId="0" fillId="10" borderId="22" xfId="0" applyFill="1" applyBorder="1" applyAlignment="1">
      <alignment horizontal="center" vertical="top" wrapText="1"/>
    </xf>
    <xf numFmtId="0" fontId="0" fillId="6" borderId="21" xfId="0" applyFill="1" applyBorder="1" applyAlignment="1">
      <alignment horizontal="center" vertical="top" wrapText="1"/>
    </xf>
    <xf numFmtId="0" fontId="0" fillId="6" borderId="22" xfId="0" applyFill="1" applyBorder="1" applyAlignment="1">
      <alignment horizontal="center" vertical="top" wrapText="1"/>
    </xf>
    <xf numFmtId="0" fontId="0" fillId="6" borderId="23" xfId="0" applyFill="1" applyBorder="1" applyAlignment="1">
      <alignment horizontal="center" vertical="top" wrapText="1"/>
    </xf>
    <xf numFmtId="0" fontId="0" fillId="6" borderId="13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6" borderId="20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961"/>
      <color rgb="FFC198E0"/>
      <color rgb="FFB07BD7"/>
      <color rgb="FFFF5D5D"/>
      <color rgb="FFF48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87088</xdr:rowOff>
    </xdr:from>
    <xdr:to>
      <xdr:col>5</xdr:col>
      <xdr:colOff>0</xdr:colOff>
      <xdr:row>1</xdr:row>
      <xdr:rowOff>1456185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257" y="337459"/>
          <a:ext cx="1817914" cy="136909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185059</xdr:rowOff>
    </xdr:from>
    <xdr:to>
      <xdr:col>4</xdr:col>
      <xdr:colOff>348343</xdr:colOff>
      <xdr:row>2</xdr:row>
      <xdr:rowOff>1318510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257" y="1959430"/>
          <a:ext cx="1774372" cy="113345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130629</xdr:rowOff>
    </xdr:from>
    <xdr:to>
      <xdr:col>4</xdr:col>
      <xdr:colOff>355270</xdr:colOff>
      <xdr:row>3</xdr:row>
      <xdr:rowOff>1404258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257" y="3429000"/>
          <a:ext cx="1781299" cy="1273629"/>
        </a:xfrm>
        <a:prstGeom prst="rect">
          <a:avLst/>
        </a:prstGeom>
      </xdr:spPr>
    </xdr:pic>
    <xdr:clientData/>
  </xdr:twoCellAnchor>
  <xdr:twoCellAnchor editAs="oneCell">
    <xdr:from>
      <xdr:col>5</xdr:col>
      <xdr:colOff>195942</xdr:colOff>
      <xdr:row>1</xdr:row>
      <xdr:rowOff>10886</xdr:rowOff>
    </xdr:from>
    <xdr:to>
      <xdr:col>6</xdr:col>
      <xdr:colOff>232494</xdr:colOff>
      <xdr:row>1</xdr:row>
      <xdr:rowOff>1513115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113" y="261257"/>
          <a:ext cx="1462581" cy="1502229"/>
        </a:xfrm>
        <a:prstGeom prst="rect">
          <a:avLst/>
        </a:prstGeom>
      </xdr:spPr>
    </xdr:pic>
    <xdr:clientData/>
  </xdr:twoCellAnchor>
  <xdr:twoCellAnchor editAs="oneCell">
    <xdr:from>
      <xdr:col>5</xdr:col>
      <xdr:colOff>239488</xdr:colOff>
      <xdr:row>2</xdr:row>
      <xdr:rowOff>43544</xdr:rowOff>
    </xdr:from>
    <xdr:to>
      <xdr:col>6</xdr:col>
      <xdr:colOff>68741</xdr:colOff>
      <xdr:row>2</xdr:row>
      <xdr:rowOff>1480458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8"/>
        <a:stretch/>
      </xdr:blipFill>
      <xdr:spPr>
        <a:xfrm>
          <a:off x="4604659" y="1817915"/>
          <a:ext cx="1255282" cy="1436914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163288</xdr:colOff>
      <xdr:row>3</xdr:row>
      <xdr:rowOff>0</xdr:rowOff>
    </xdr:from>
    <xdr:to>
      <xdr:col>6</xdr:col>
      <xdr:colOff>228602</xdr:colOff>
      <xdr:row>3</xdr:row>
      <xdr:rowOff>1491343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8459" y="3298371"/>
          <a:ext cx="1491343" cy="1491343"/>
        </a:xfrm>
        <a:prstGeom prst="rect">
          <a:avLst/>
        </a:prstGeom>
      </xdr:spPr>
    </xdr:pic>
    <xdr:clientData/>
  </xdr:twoCellAnchor>
  <xdr:twoCellAnchor editAs="oneCell">
    <xdr:from>
      <xdr:col>7</xdr:col>
      <xdr:colOff>21772</xdr:colOff>
      <xdr:row>1</xdr:row>
      <xdr:rowOff>272143</xdr:rowOff>
    </xdr:from>
    <xdr:to>
      <xdr:col>8</xdr:col>
      <xdr:colOff>376217</xdr:colOff>
      <xdr:row>1</xdr:row>
      <xdr:rowOff>1262743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58" y="522514"/>
          <a:ext cx="1780473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21772</xdr:colOff>
      <xdr:row>2</xdr:row>
      <xdr:rowOff>108857</xdr:rowOff>
    </xdr:from>
    <xdr:to>
      <xdr:col>8</xdr:col>
      <xdr:colOff>375202</xdr:colOff>
      <xdr:row>2</xdr:row>
      <xdr:rowOff>1436915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58" y="1883228"/>
          <a:ext cx="1779458" cy="1328058"/>
        </a:xfrm>
        <a:prstGeom prst="rect">
          <a:avLst/>
        </a:prstGeom>
      </xdr:spPr>
    </xdr:pic>
    <xdr:clientData/>
  </xdr:twoCellAnchor>
  <xdr:twoCellAnchor editAs="oneCell">
    <xdr:from>
      <xdr:col>7</xdr:col>
      <xdr:colOff>206831</xdr:colOff>
      <xdr:row>3</xdr:row>
      <xdr:rowOff>32658</xdr:rowOff>
    </xdr:from>
    <xdr:to>
      <xdr:col>8</xdr:col>
      <xdr:colOff>152403</xdr:colOff>
      <xdr:row>3</xdr:row>
      <xdr:rowOff>1505653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9917" y="3331029"/>
          <a:ext cx="1371600" cy="1472995"/>
        </a:xfrm>
        <a:prstGeom prst="rect">
          <a:avLst/>
        </a:prstGeom>
      </xdr:spPr>
    </xdr:pic>
    <xdr:clientData/>
  </xdr:twoCellAnchor>
  <xdr:twoCellAnchor editAs="oneCell">
    <xdr:from>
      <xdr:col>9</xdr:col>
      <xdr:colOff>413654</xdr:colOff>
      <xdr:row>1</xdr:row>
      <xdr:rowOff>21772</xdr:rowOff>
    </xdr:from>
    <xdr:to>
      <xdr:col>9</xdr:col>
      <xdr:colOff>1379349</xdr:colOff>
      <xdr:row>1</xdr:row>
      <xdr:rowOff>1502230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4654" y="272143"/>
          <a:ext cx="965695" cy="1480458"/>
        </a:xfrm>
        <a:prstGeom prst="rect">
          <a:avLst/>
        </a:prstGeom>
      </xdr:spPr>
    </xdr:pic>
    <xdr:clientData/>
  </xdr:twoCellAnchor>
  <xdr:twoCellAnchor editAs="oneCell">
    <xdr:from>
      <xdr:col>9</xdr:col>
      <xdr:colOff>174171</xdr:colOff>
      <xdr:row>2</xdr:row>
      <xdr:rowOff>32658</xdr:rowOff>
    </xdr:from>
    <xdr:to>
      <xdr:col>10</xdr:col>
      <xdr:colOff>206828</xdr:colOff>
      <xdr:row>2</xdr:row>
      <xdr:rowOff>1491344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5171" y="1807029"/>
          <a:ext cx="1458686" cy="1458686"/>
        </a:xfrm>
        <a:prstGeom prst="rect">
          <a:avLst/>
        </a:prstGeom>
      </xdr:spPr>
    </xdr:pic>
    <xdr:clientData/>
  </xdr:twoCellAnchor>
  <xdr:twoCellAnchor editAs="oneCell">
    <xdr:from>
      <xdr:col>9</xdr:col>
      <xdr:colOff>10886</xdr:colOff>
      <xdr:row>3</xdr:row>
      <xdr:rowOff>54430</xdr:rowOff>
    </xdr:from>
    <xdr:to>
      <xdr:col>11</xdr:col>
      <xdr:colOff>1303</xdr:colOff>
      <xdr:row>3</xdr:row>
      <xdr:rowOff>1491345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886" y="3352801"/>
          <a:ext cx="1808331" cy="1436915"/>
        </a:xfrm>
        <a:prstGeom prst="rect">
          <a:avLst/>
        </a:prstGeom>
      </xdr:spPr>
    </xdr:pic>
    <xdr:clientData/>
  </xdr:twoCellAnchor>
  <xdr:twoCellAnchor editAs="oneCell">
    <xdr:from>
      <xdr:col>11</xdr:col>
      <xdr:colOff>337459</xdr:colOff>
      <xdr:row>1</xdr:row>
      <xdr:rowOff>21772</xdr:rowOff>
    </xdr:from>
    <xdr:to>
      <xdr:col>11</xdr:col>
      <xdr:colOff>1376446</xdr:colOff>
      <xdr:row>1</xdr:row>
      <xdr:rowOff>1491344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373" y="272143"/>
          <a:ext cx="1038987" cy="1469572"/>
        </a:xfrm>
        <a:prstGeom prst="rect">
          <a:avLst/>
        </a:prstGeom>
      </xdr:spPr>
    </xdr:pic>
    <xdr:clientData/>
  </xdr:twoCellAnchor>
  <xdr:twoCellAnchor editAs="oneCell">
    <xdr:from>
      <xdr:col>11</xdr:col>
      <xdr:colOff>21772</xdr:colOff>
      <xdr:row>2</xdr:row>
      <xdr:rowOff>97975</xdr:rowOff>
    </xdr:from>
    <xdr:to>
      <xdr:col>12</xdr:col>
      <xdr:colOff>371485</xdr:colOff>
      <xdr:row>2</xdr:row>
      <xdr:rowOff>1415146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0686" y="1872346"/>
          <a:ext cx="1775742" cy="1317171"/>
        </a:xfrm>
        <a:prstGeom prst="rect">
          <a:avLst/>
        </a:prstGeom>
      </xdr:spPr>
    </xdr:pic>
    <xdr:clientData/>
  </xdr:twoCellAnchor>
  <xdr:twoCellAnchor editAs="oneCell">
    <xdr:from>
      <xdr:col>11</xdr:col>
      <xdr:colOff>163287</xdr:colOff>
      <xdr:row>3</xdr:row>
      <xdr:rowOff>21772</xdr:rowOff>
    </xdr:from>
    <xdr:to>
      <xdr:col>12</xdr:col>
      <xdr:colOff>206830</xdr:colOff>
      <xdr:row>3</xdr:row>
      <xdr:rowOff>1491344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1" y="3320143"/>
          <a:ext cx="1469572" cy="1469572"/>
        </a:xfrm>
        <a:prstGeom prst="rect">
          <a:avLst/>
        </a:prstGeom>
      </xdr:spPr>
    </xdr:pic>
    <xdr:clientData/>
  </xdr:twoCellAnchor>
  <xdr:twoCellAnchor editAs="oneCell">
    <xdr:from>
      <xdr:col>13</xdr:col>
      <xdr:colOff>315689</xdr:colOff>
      <xdr:row>1</xdr:row>
      <xdr:rowOff>0</xdr:rowOff>
    </xdr:from>
    <xdr:to>
      <xdr:col>13</xdr:col>
      <xdr:colOff>1421776</xdr:colOff>
      <xdr:row>1</xdr:row>
      <xdr:rowOff>1513115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2518" y="250371"/>
          <a:ext cx="1106087" cy="1513115"/>
        </a:xfrm>
        <a:prstGeom prst="rect">
          <a:avLst/>
        </a:prstGeom>
      </xdr:spPr>
    </xdr:pic>
    <xdr:clientData/>
  </xdr:twoCellAnchor>
  <xdr:twoCellAnchor editAs="oneCell">
    <xdr:from>
      <xdr:col>13</xdr:col>
      <xdr:colOff>21772</xdr:colOff>
      <xdr:row>2</xdr:row>
      <xdr:rowOff>141518</xdr:rowOff>
    </xdr:from>
    <xdr:to>
      <xdr:col>14</xdr:col>
      <xdr:colOff>368561</xdr:colOff>
      <xdr:row>2</xdr:row>
      <xdr:rowOff>1382490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8601" y="1915889"/>
          <a:ext cx="1772817" cy="1240972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381003</xdr:colOff>
      <xdr:row>3</xdr:row>
      <xdr:rowOff>32658</xdr:rowOff>
    </xdr:from>
    <xdr:to>
      <xdr:col>13</xdr:col>
      <xdr:colOff>1404260</xdr:colOff>
      <xdr:row>3</xdr:row>
      <xdr:rowOff>1500445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7832" y="3331029"/>
          <a:ext cx="1023257" cy="1467787"/>
        </a:xfrm>
        <a:prstGeom prst="rect">
          <a:avLst/>
        </a:prstGeom>
      </xdr:spPr>
    </xdr:pic>
    <xdr:clientData/>
  </xdr:twoCellAnchor>
  <xdr:twoCellAnchor editAs="oneCell">
    <xdr:from>
      <xdr:col>15</xdr:col>
      <xdr:colOff>32658</xdr:colOff>
      <xdr:row>1</xdr:row>
      <xdr:rowOff>174175</xdr:rowOff>
    </xdr:from>
    <xdr:to>
      <xdr:col>16</xdr:col>
      <xdr:colOff>354306</xdr:colOff>
      <xdr:row>1</xdr:row>
      <xdr:rowOff>1338947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1" y="424546"/>
          <a:ext cx="1747676" cy="1164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21772</xdr:colOff>
      <xdr:row>2</xdr:row>
      <xdr:rowOff>54430</xdr:rowOff>
    </xdr:from>
    <xdr:to>
      <xdr:col>16</xdr:col>
      <xdr:colOff>373114</xdr:colOff>
      <xdr:row>2</xdr:row>
      <xdr:rowOff>1469573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515" y="1828801"/>
          <a:ext cx="1777370" cy="1415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21772</xdr:colOff>
      <xdr:row>3</xdr:row>
      <xdr:rowOff>174176</xdr:rowOff>
    </xdr:from>
    <xdr:to>
      <xdr:col>16</xdr:col>
      <xdr:colOff>375931</xdr:colOff>
      <xdr:row>3</xdr:row>
      <xdr:rowOff>1349834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515" y="3472547"/>
          <a:ext cx="1780187" cy="1175658"/>
        </a:xfrm>
        <a:prstGeom prst="rect">
          <a:avLst/>
        </a:prstGeom>
      </xdr:spPr>
    </xdr:pic>
    <xdr:clientData/>
  </xdr:twoCellAnchor>
  <xdr:twoCellAnchor editAs="oneCell">
    <xdr:from>
      <xdr:col>17</xdr:col>
      <xdr:colOff>21772</xdr:colOff>
      <xdr:row>1</xdr:row>
      <xdr:rowOff>65316</xdr:rowOff>
    </xdr:from>
    <xdr:to>
      <xdr:col>18</xdr:col>
      <xdr:colOff>368364</xdr:colOff>
      <xdr:row>1</xdr:row>
      <xdr:rowOff>1458688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4429" y="315687"/>
          <a:ext cx="1772621" cy="139337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152404</xdr:colOff>
      <xdr:row>2</xdr:row>
      <xdr:rowOff>21772</xdr:rowOff>
    </xdr:from>
    <xdr:to>
      <xdr:col>18</xdr:col>
      <xdr:colOff>203696</xdr:colOff>
      <xdr:row>2</xdr:row>
      <xdr:rowOff>1502230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5061" y="1796143"/>
          <a:ext cx="1477321" cy="1480458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185058</xdr:colOff>
      <xdr:row>3</xdr:row>
      <xdr:rowOff>21772</xdr:rowOff>
    </xdr:from>
    <xdr:to>
      <xdr:col>18</xdr:col>
      <xdr:colOff>203621</xdr:colOff>
      <xdr:row>3</xdr:row>
      <xdr:rowOff>1513115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7715" y="3320143"/>
          <a:ext cx="1444592" cy="1491343"/>
        </a:xfrm>
        <a:prstGeom prst="rect">
          <a:avLst/>
        </a:prstGeom>
      </xdr:spPr>
    </xdr:pic>
    <xdr:clientData/>
  </xdr:twoCellAnchor>
  <xdr:twoCellAnchor editAs="oneCell">
    <xdr:from>
      <xdr:col>19</xdr:col>
      <xdr:colOff>174171</xdr:colOff>
      <xdr:row>1</xdr:row>
      <xdr:rowOff>21772</xdr:rowOff>
    </xdr:from>
    <xdr:to>
      <xdr:col>20</xdr:col>
      <xdr:colOff>171603</xdr:colOff>
      <xdr:row>1</xdr:row>
      <xdr:rowOff>1513115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4742" y="272143"/>
          <a:ext cx="1423461" cy="1491343"/>
        </a:xfrm>
        <a:prstGeom prst="rect">
          <a:avLst/>
        </a:prstGeom>
      </xdr:spPr>
    </xdr:pic>
    <xdr:clientData/>
  </xdr:twoCellAnchor>
  <xdr:twoCellAnchor editAs="oneCell">
    <xdr:from>
      <xdr:col>19</xdr:col>
      <xdr:colOff>21772</xdr:colOff>
      <xdr:row>2</xdr:row>
      <xdr:rowOff>119746</xdr:rowOff>
    </xdr:from>
    <xdr:to>
      <xdr:col>20</xdr:col>
      <xdr:colOff>381001</xdr:colOff>
      <xdr:row>2</xdr:row>
      <xdr:rowOff>1389064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2343" y="1894117"/>
          <a:ext cx="1785258" cy="1269318"/>
        </a:xfrm>
        <a:prstGeom prst="rect">
          <a:avLst/>
        </a:prstGeom>
      </xdr:spPr>
    </xdr:pic>
    <xdr:clientData/>
  </xdr:twoCellAnchor>
  <xdr:twoCellAnchor editAs="oneCell">
    <xdr:from>
      <xdr:col>19</xdr:col>
      <xdr:colOff>261257</xdr:colOff>
      <xdr:row>3</xdr:row>
      <xdr:rowOff>21773</xdr:rowOff>
    </xdr:from>
    <xdr:to>
      <xdr:col>20</xdr:col>
      <xdr:colOff>32657</xdr:colOff>
      <xdr:row>3</xdr:row>
      <xdr:rowOff>1510269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828" y="3320144"/>
          <a:ext cx="1197429" cy="1488496"/>
        </a:xfrm>
        <a:prstGeom prst="rect">
          <a:avLst/>
        </a:prstGeom>
      </xdr:spPr>
    </xdr:pic>
    <xdr:clientData/>
  </xdr:twoCellAnchor>
  <xdr:twoCellAnchor editAs="oneCell">
    <xdr:from>
      <xdr:col>21</xdr:col>
      <xdr:colOff>174176</xdr:colOff>
      <xdr:row>1</xdr:row>
      <xdr:rowOff>21772</xdr:rowOff>
    </xdr:from>
    <xdr:to>
      <xdr:col>22</xdr:col>
      <xdr:colOff>197031</xdr:colOff>
      <xdr:row>2</xdr:row>
      <xdr:rowOff>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2662" y="272143"/>
          <a:ext cx="1448883" cy="1502229"/>
        </a:xfrm>
        <a:prstGeom prst="rect">
          <a:avLst/>
        </a:prstGeom>
      </xdr:spPr>
    </xdr:pic>
    <xdr:clientData/>
  </xdr:twoCellAnchor>
  <xdr:twoCellAnchor editAs="oneCell">
    <xdr:from>
      <xdr:col>21</xdr:col>
      <xdr:colOff>10886</xdr:colOff>
      <xdr:row>2</xdr:row>
      <xdr:rowOff>174173</xdr:rowOff>
    </xdr:from>
    <xdr:to>
      <xdr:col>22</xdr:col>
      <xdr:colOff>382836</xdr:colOff>
      <xdr:row>2</xdr:row>
      <xdr:rowOff>1349830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9372" y="1948544"/>
          <a:ext cx="1797978" cy="1175657"/>
        </a:xfrm>
        <a:prstGeom prst="rect">
          <a:avLst/>
        </a:prstGeom>
      </xdr:spPr>
    </xdr:pic>
    <xdr:clientData/>
  </xdr:twoCellAnchor>
  <xdr:twoCellAnchor editAs="oneCell">
    <xdr:from>
      <xdr:col>21</xdr:col>
      <xdr:colOff>32658</xdr:colOff>
      <xdr:row>3</xdr:row>
      <xdr:rowOff>108860</xdr:rowOff>
    </xdr:from>
    <xdr:to>
      <xdr:col>22</xdr:col>
      <xdr:colOff>348345</xdr:colOff>
      <xdr:row>3</xdr:row>
      <xdr:rowOff>1415146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1144" y="3407231"/>
          <a:ext cx="1741715" cy="1306286"/>
        </a:xfrm>
        <a:prstGeom prst="rect">
          <a:avLst/>
        </a:prstGeom>
      </xdr:spPr>
    </xdr:pic>
    <xdr:clientData/>
  </xdr:twoCellAnchor>
  <xdr:twoCellAnchor editAs="oneCell">
    <xdr:from>
      <xdr:col>23</xdr:col>
      <xdr:colOff>130632</xdr:colOff>
      <xdr:row>1</xdr:row>
      <xdr:rowOff>10886</xdr:rowOff>
    </xdr:from>
    <xdr:to>
      <xdr:col>24</xdr:col>
      <xdr:colOff>273882</xdr:colOff>
      <xdr:row>1</xdr:row>
      <xdr:rowOff>1513115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032" y="261257"/>
          <a:ext cx="1569279" cy="1502229"/>
        </a:xfrm>
        <a:prstGeom prst="rect">
          <a:avLst/>
        </a:prstGeom>
      </xdr:spPr>
    </xdr:pic>
    <xdr:clientData/>
  </xdr:twoCellAnchor>
  <xdr:twoCellAnchor editAs="oneCell">
    <xdr:from>
      <xdr:col>23</xdr:col>
      <xdr:colOff>21772</xdr:colOff>
      <xdr:row>2</xdr:row>
      <xdr:rowOff>402771</xdr:rowOff>
    </xdr:from>
    <xdr:to>
      <xdr:col>24</xdr:col>
      <xdr:colOff>377549</xdr:colOff>
      <xdr:row>2</xdr:row>
      <xdr:rowOff>1099457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8172" y="2177142"/>
          <a:ext cx="1781806" cy="696686"/>
        </a:xfrm>
        <a:prstGeom prst="rect">
          <a:avLst/>
        </a:prstGeom>
      </xdr:spPr>
    </xdr:pic>
    <xdr:clientData/>
  </xdr:twoCellAnchor>
  <xdr:twoCellAnchor editAs="oneCell">
    <xdr:from>
      <xdr:col>23</xdr:col>
      <xdr:colOff>315692</xdr:colOff>
      <xdr:row>3</xdr:row>
      <xdr:rowOff>21772</xdr:rowOff>
    </xdr:from>
    <xdr:to>
      <xdr:col>24</xdr:col>
      <xdr:colOff>10891</xdr:colOff>
      <xdr:row>3</xdr:row>
      <xdr:rowOff>1515995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42092" y="3320143"/>
          <a:ext cx="1121228" cy="1494223"/>
        </a:xfrm>
        <a:prstGeom prst="rect">
          <a:avLst/>
        </a:prstGeom>
      </xdr:spPr>
    </xdr:pic>
    <xdr:clientData/>
  </xdr:twoCellAnchor>
  <xdr:twoCellAnchor editAs="oneCell">
    <xdr:from>
      <xdr:col>25</xdr:col>
      <xdr:colOff>250368</xdr:colOff>
      <xdr:row>1</xdr:row>
      <xdr:rowOff>21772</xdr:rowOff>
    </xdr:from>
    <xdr:to>
      <xdr:col>26</xdr:col>
      <xdr:colOff>91336</xdr:colOff>
      <xdr:row>1</xdr:row>
      <xdr:rowOff>1502230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4682" y="272143"/>
          <a:ext cx="1266997" cy="1480458"/>
        </a:xfrm>
        <a:prstGeom prst="rect">
          <a:avLst/>
        </a:prstGeom>
      </xdr:spPr>
    </xdr:pic>
    <xdr:clientData/>
  </xdr:twoCellAnchor>
  <xdr:twoCellAnchor editAs="oneCell">
    <xdr:from>
      <xdr:col>25</xdr:col>
      <xdr:colOff>32658</xdr:colOff>
      <xdr:row>2</xdr:row>
      <xdr:rowOff>174169</xdr:rowOff>
    </xdr:from>
    <xdr:to>
      <xdr:col>26</xdr:col>
      <xdr:colOff>355536</xdr:colOff>
      <xdr:row>2</xdr:row>
      <xdr:rowOff>1338941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6972" y="1948540"/>
          <a:ext cx="1748907" cy="1164772"/>
        </a:xfrm>
        <a:prstGeom prst="rect">
          <a:avLst/>
        </a:prstGeom>
      </xdr:spPr>
    </xdr:pic>
    <xdr:clientData/>
  </xdr:twoCellAnchor>
  <xdr:twoCellAnchor editAs="oneCell">
    <xdr:from>
      <xdr:col>25</xdr:col>
      <xdr:colOff>152402</xdr:colOff>
      <xdr:row>3</xdr:row>
      <xdr:rowOff>21772</xdr:rowOff>
    </xdr:from>
    <xdr:to>
      <xdr:col>26</xdr:col>
      <xdr:colOff>206830</xdr:colOff>
      <xdr:row>3</xdr:row>
      <xdr:rowOff>1502229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6716" y="3320143"/>
          <a:ext cx="1480457" cy="1480457"/>
        </a:xfrm>
        <a:prstGeom prst="rect">
          <a:avLst/>
        </a:prstGeom>
      </xdr:spPr>
    </xdr:pic>
    <xdr:clientData/>
  </xdr:twoCellAnchor>
  <xdr:twoCellAnchor editAs="oneCell">
    <xdr:from>
      <xdr:col>27</xdr:col>
      <xdr:colOff>87087</xdr:colOff>
      <xdr:row>1</xdr:row>
      <xdr:rowOff>21772</xdr:rowOff>
    </xdr:from>
    <xdr:to>
      <xdr:col>28</xdr:col>
      <xdr:colOff>315687</xdr:colOff>
      <xdr:row>1</xdr:row>
      <xdr:rowOff>1499355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9316" y="272143"/>
          <a:ext cx="1654628" cy="1477583"/>
        </a:xfrm>
        <a:prstGeom prst="rect">
          <a:avLst/>
        </a:prstGeom>
      </xdr:spPr>
    </xdr:pic>
    <xdr:clientData/>
  </xdr:twoCellAnchor>
  <xdr:twoCellAnchor editAs="oneCell">
    <xdr:from>
      <xdr:col>27</xdr:col>
      <xdr:colOff>21772</xdr:colOff>
      <xdr:row>2</xdr:row>
      <xdr:rowOff>152400</xdr:rowOff>
    </xdr:from>
    <xdr:to>
      <xdr:col>28</xdr:col>
      <xdr:colOff>382706</xdr:colOff>
      <xdr:row>2</xdr:row>
      <xdr:rowOff>1338943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1" y="1926771"/>
          <a:ext cx="1786962" cy="1186543"/>
        </a:xfrm>
        <a:prstGeom prst="rect">
          <a:avLst/>
        </a:prstGeom>
      </xdr:spPr>
    </xdr:pic>
    <xdr:clientData/>
  </xdr:twoCellAnchor>
  <xdr:twoCellAnchor editAs="oneCell">
    <xdr:from>
      <xdr:col>27</xdr:col>
      <xdr:colOff>293917</xdr:colOff>
      <xdr:row>3</xdr:row>
      <xdr:rowOff>21772</xdr:rowOff>
    </xdr:from>
    <xdr:to>
      <xdr:col>28</xdr:col>
      <xdr:colOff>46050</xdr:colOff>
      <xdr:row>3</xdr:row>
      <xdr:rowOff>1513115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6146" y="3320143"/>
          <a:ext cx="1178161" cy="1491343"/>
        </a:xfrm>
        <a:prstGeom prst="rect">
          <a:avLst/>
        </a:prstGeom>
      </xdr:spPr>
    </xdr:pic>
    <xdr:clientData/>
  </xdr:twoCellAnchor>
  <xdr:twoCellAnchor editAs="oneCell">
    <xdr:from>
      <xdr:col>29</xdr:col>
      <xdr:colOff>152402</xdr:colOff>
      <xdr:row>1</xdr:row>
      <xdr:rowOff>21772</xdr:rowOff>
    </xdr:from>
    <xdr:to>
      <xdr:col>30</xdr:col>
      <xdr:colOff>217717</xdr:colOff>
      <xdr:row>1</xdr:row>
      <xdr:rowOff>1513115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2545" y="272143"/>
          <a:ext cx="1491343" cy="1491343"/>
        </a:xfrm>
        <a:prstGeom prst="rect">
          <a:avLst/>
        </a:prstGeom>
      </xdr:spPr>
    </xdr:pic>
    <xdr:clientData/>
  </xdr:twoCellAnchor>
  <xdr:twoCellAnchor editAs="oneCell">
    <xdr:from>
      <xdr:col>29</xdr:col>
      <xdr:colOff>261258</xdr:colOff>
      <xdr:row>2</xdr:row>
      <xdr:rowOff>21772</xdr:rowOff>
    </xdr:from>
    <xdr:to>
      <xdr:col>30</xdr:col>
      <xdr:colOff>99889</xdr:colOff>
      <xdr:row>2</xdr:row>
      <xdr:rowOff>1513115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1" y="1796143"/>
          <a:ext cx="1264659" cy="1491343"/>
        </a:xfrm>
        <a:prstGeom prst="rect">
          <a:avLst/>
        </a:prstGeom>
      </xdr:spPr>
    </xdr:pic>
    <xdr:clientData/>
  </xdr:twoCellAnchor>
  <xdr:twoCellAnchor editAs="oneCell">
    <xdr:from>
      <xdr:col>29</xdr:col>
      <xdr:colOff>163287</xdr:colOff>
      <xdr:row>3</xdr:row>
      <xdr:rowOff>21772</xdr:rowOff>
    </xdr:from>
    <xdr:to>
      <xdr:col>30</xdr:col>
      <xdr:colOff>217717</xdr:colOff>
      <xdr:row>3</xdr:row>
      <xdr:rowOff>1502230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430" y="3320143"/>
          <a:ext cx="1480458" cy="1480458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21772</xdr:colOff>
      <xdr:row>1</xdr:row>
      <xdr:rowOff>152400</xdr:rowOff>
    </xdr:from>
    <xdr:to>
      <xdr:col>32</xdr:col>
      <xdr:colOff>370115</xdr:colOff>
      <xdr:row>1</xdr:row>
      <xdr:rowOff>1321447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9829" y="402771"/>
          <a:ext cx="1774372" cy="1169047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21772</xdr:colOff>
      <xdr:row>2</xdr:row>
      <xdr:rowOff>119746</xdr:rowOff>
    </xdr:from>
    <xdr:to>
      <xdr:col>32</xdr:col>
      <xdr:colOff>368396</xdr:colOff>
      <xdr:row>2</xdr:row>
      <xdr:rowOff>1415146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9829" y="1894117"/>
          <a:ext cx="1772653" cy="1295400"/>
        </a:xfrm>
        <a:prstGeom prst="rect">
          <a:avLst/>
        </a:prstGeom>
      </xdr:spPr>
    </xdr:pic>
    <xdr:clientData/>
  </xdr:twoCellAnchor>
  <xdr:twoCellAnchor editAs="oneCell">
    <xdr:from>
      <xdr:col>31</xdr:col>
      <xdr:colOff>21772</xdr:colOff>
      <xdr:row>3</xdr:row>
      <xdr:rowOff>76202</xdr:rowOff>
    </xdr:from>
    <xdr:to>
      <xdr:col>32</xdr:col>
      <xdr:colOff>359229</xdr:colOff>
      <xdr:row>3</xdr:row>
      <xdr:rowOff>1432730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9829" y="3374573"/>
          <a:ext cx="1763486" cy="1356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8"/>
  <sheetViews>
    <sheetView zoomScaleNormal="100" workbookViewId="0">
      <pane xSplit="1" topLeftCell="B1" activePane="topRight" state="frozen"/>
      <selection pane="topRight" activeCell="A23" sqref="A23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</cols>
  <sheetData>
    <row r="1" spans="1:34" ht="18.600000000000001" thickBot="1" x14ac:dyDescent="0.4">
      <c r="A1" s="25" t="s">
        <v>56</v>
      </c>
      <c r="B1" s="24"/>
      <c r="C1" s="24"/>
      <c r="D1" s="107" t="s">
        <v>40</v>
      </c>
      <c r="E1" s="108"/>
      <c r="F1" s="105" t="s">
        <v>41</v>
      </c>
      <c r="G1" s="106"/>
      <c r="H1" s="103" t="s">
        <v>42</v>
      </c>
      <c r="I1" s="104"/>
      <c r="J1" s="105" t="s">
        <v>43</v>
      </c>
      <c r="K1" s="106"/>
      <c r="L1" s="103" t="s">
        <v>44</v>
      </c>
      <c r="M1" s="104"/>
      <c r="N1" s="105" t="s">
        <v>45</v>
      </c>
      <c r="O1" s="106"/>
      <c r="P1" s="103" t="s">
        <v>46</v>
      </c>
      <c r="Q1" s="104"/>
      <c r="R1" s="105" t="s">
        <v>47</v>
      </c>
      <c r="S1" s="106"/>
      <c r="T1" s="103" t="s">
        <v>48</v>
      </c>
      <c r="U1" s="104"/>
      <c r="V1" s="105" t="s">
        <v>49</v>
      </c>
      <c r="W1" s="106"/>
      <c r="X1" s="89" t="s">
        <v>50</v>
      </c>
      <c r="Y1" s="90"/>
      <c r="Z1" s="105" t="s">
        <v>51</v>
      </c>
      <c r="AA1" s="106"/>
      <c r="AB1" s="103" t="s">
        <v>52</v>
      </c>
      <c r="AC1" s="104"/>
      <c r="AD1" s="105" t="s">
        <v>53</v>
      </c>
      <c r="AE1" s="106"/>
      <c r="AF1" s="103" t="s">
        <v>54</v>
      </c>
      <c r="AG1" s="104"/>
    </row>
    <row r="2" spans="1:34" ht="25.05" customHeight="1" x14ac:dyDescent="0.3">
      <c r="A2" s="21" t="s">
        <v>55</v>
      </c>
      <c r="B2" s="22"/>
      <c r="C2" s="23"/>
      <c r="D2" s="85"/>
      <c r="E2" s="86"/>
      <c r="F2" s="87"/>
      <c r="G2" s="88"/>
      <c r="H2" s="85"/>
      <c r="I2" s="86"/>
      <c r="J2" s="87"/>
      <c r="K2" s="88"/>
      <c r="L2" s="85"/>
      <c r="M2" s="86"/>
      <c r="N2" s="87"/>
      <c r="O2" s="88"/>
      <c r="P2" s="85"/>
      <c r="Q2" s="86"/>
      <c r="R2" s="87"/>
      <c r="S2" s="88"/>
      <c r="T2" s="85"/>
      <c r="U2" s="86"/>
      <c r="V2" s="87"/>
      <c r="W2" s="88"/>
      <c r="X2" s="85"/>
      <c r="Y2" s="86"/>
      <c r="Z2" s="87"/>
      <c r="AA2" s="88"/>
      <c r="AB2" s="85"/>
      <c r="AC2" s="86"/>
      <c r="AD2" s="87"/>
      <c r="AE2" s="88"/>
      <c r="AF2" s="85"/>
      <c r="AG2" s="86"/>
    </row>
    <row r="3" spans="1:34" ht="25.05" customHeight="1" x14ac:dyDescent="0.3">
      <c r="A3" s="21" t="s">
        <v>36</v>
      </c>
      <c r="B3" s="22"/>
      <c r="C3" s="23"/>
      <c r="D3" s="93"/>
      <c r="E3" s="94"/>
      <c r="F3" s="91"/>
      <c r="G3" s="92"/>
      <c r="H3" s="93"/>
      <c r="I3" s="94"/>
      <c r="J3" s="91"/>
      <c r="K3" s="92"/>
      <c r="L3" s="93"/>
      <c r="M3" s="94"/>
      <c r="N3" s="91"/>
      <c r="O3" s="92"/>
      <c r="P3" s="93"/>
      <c r="Q3" s="94"/>
      <c r="R3" s="91"/>
      <c r="S3" s="92"/>
      <c r="T3" s="93"/>
      <c r="U3" s="94"/>
      <c r="V3" s="91"/>
      <c r="W3" s="92"/>
      <c r="X3" s="93"/>
      <c r="Y3" s="94"/>
      <c r="Z3" s="91"/>
      <c r="AA3" s="92"/>
      <c r="AB3" s="93"/>
      <c r="AC3" s="94"/>
      <c r="AD3" s="91"/>
      <c r="AE3" s="92"/>
      <c r="AF3" s="93"/>
      <c r="AG3" s="94"/>
    </row>
    <row r="4" spans="1:34" ht="25.05" customHeight="1" thickBot="1" x14ac:dyDescent="0.35">
      <c r="A4" s="28" t="s">
        <v>38</v>
      </c>
      <c r="B4" s="22"/>
      <c r="C4" s="23"/>
      <c r="D4" s="97"/>
      <c r="E4" s="98"/>
      <c r="F4" s="95"/>
      <c r="G4" s="96"/>
      <c r="H4" s="97"/>
      <c r="I4" s="98"/>
      <c r="J4" s="95"/>
      <c r="K4" s="96"/>
      <c r="L4" s="97"/>
      <c r="M4" s="98"/>
      <c r="N4" s="101"/>
      <c r="O4" s="102"/>
      <c r="P4" s="97"/>
      <c r="Q4" s="98"/>
      <c r="R4" s="95"/>
      <c r="S4" s="96"/>
      <c r="T4" s="97"/>
      <c r="U4" s="98"/>
      <c r="V4" s="95"/>
      <c r="W4" s="96"/>
      <c r="X4" s="97"/>
      <c r="Y4" s="98"/>
      <c r="Z4" s="95"/>
      <c r="AA4" s="96"/>
      <c r="AB4" s="97"/>
      <c r="AC4" s="98"/>
      <c r="AD4" s="95"/>
      <c r="AE4" s="96"/>
      <c r="AF4" s="99"/>
      <c r="AG4" s="100"/>
    </row>
    <row r="5" spans="1:34" ht="25.05" customHeight="1" thickBot="1" x14ac:dyDescent="0.45">
      <c r="A5" s="29" t="s">
        <v>39</v>
      </c>
    </row>
    <row r="6" spans="1:34" x14ac:dyDescent="0.3">
      <c r="A6" s="15" t="s">
        <v>30</v>
      </c>
      <c r="B6" s="13" t="s">
        <v>21</v>
      </c>
      <c r="C6" s="13" t="s">
        <v>22</v>
      </c>
      <c r="D6" s="80" t="s">
        <v>1</v>
      </c>
      <c r="E6" s="81"/>
      <c r="F6" s="82" t="s">
        <v>0</v>
      </c>
      <c r="G6" s="83"/>
      <c r="H6" s="84" t="s">
        <v>2</v>
      </c>
      <c r="I6" s="81"/>
      <c r="J6" s="82" t="s">
        <v>3</v>
      </c>
      <c r="K6" s="83"/>
      <c r="L6" s="84" t="s">
        <v>4</v>
      </c>
      <c r="M6" s="81"/>
      <c r="N6" s="82" t="s">
        <v>5</v>
      </c>
      <c r="O6" s="83"/>
      <c r="P6" s="84" t="s">
        <v>6</v>
      </c>
      <c r="Q6" s="81"/>
      <c r="R6" s="82" t="s">
        <v>7</v>
      </c>
      <c r="S6" s="83"/>
      <c r="T6" s="84" t="s">
        <v>8</v>
      </c>
      <c r="U6" s="81"/>
      <c r="V6" s="82" t="s">
        <v>9</v>
      </c>
      <c r="W6" s="83"/>
      <c r="X6" s="89" t="s">
        <v>10</v>
      </c>
      <c r="Y6" s="90"/>
      <c r="Z6" s="82" t="s">
        <v>11</v>
      </c>
      <c r="AA6" s="83"/>
      <c r="AB6" s="84" t="s">
        <v>12</v>
      </c>
      <c r="AC6" s="81"/>
      <c r="AD6" s="82" t="s">
        <v>13</v>
      </c>
      <c r="AE6" s="83"/>
      <c r="AF6" s="84" t="s">
        <v>14</v>
      </c>
      <c r="AG6" s="81"/>
      <c r="AH6" s="19" t="s">
        <v>20</v>
      </c>
    </row>
    <row r="7" spans="1:34" x14ac:dyDescent="0.3">
      <c r="A7" s="2"/>
      <c r="B7" s="3"/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20"/>
    </row>
    <row r="8" spans="1:34" x14ac:dyDescent="0.3">
      <c r="A8" s="2"/>
      <c r="B8" s="3"/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20"/>
    </row>
    <row r="9" spans="1:34" x14ac:dyDescent="0.3">
      <c r="A9" s="2"/>
      <c r="B9" s="3"/>
      <c r="C9" s="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20"/>
    </row>
    <row r="10" spans="1:34" x14ac:dyDescent="0.3">
      <c r="A10" s="2"/>
      <c r="B10" s="3"/>
      <c r="C10" s="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20"/>
    </row>
    <row r="11" spans="1:34" x14ac:dyDescent="0.3">
      <c r="A11" s="2"/>
      <c r="B11" s="3"/>
      <c r="C11" s="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20"/>
    </row>
    <row r="12" spans="1:34" x14ac:dyDescent="0.3">
      <c r="A12" s="2"/>
      <c r="B12" s="3"/>
      <c r="C12" s="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20"/>
    </row>
    <row r="13" spans="1:34" x14ac:dyDescent="0.3">
      <c r="A13" s="2"/>
      <c r="B13" s="3"/>
      <c r="C13" s="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20"/>
    </row>
    <row r="14" spans="1:34" x14ac:dyDescent="0.3">
      <c r="A14" s="2"/>
      <c r="B14" s="3"/>
      <c r="C14" s="4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20"/>
    </row>
    <row r="15" spans="1:34" x14ac:dyDescent="0.3">
      <c r="A15" s="2"/>
      <c r="B15" s="3"/>
      <c r="C15" s="4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20"/>
    </row>
    <row r="16" spans="1:34" x14ac:dyDescent="0.3">
      <c r="A16" s="2"/>
      <c r="B16" s="3"/>
      <c r="C16" s="4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20"/>
    </row>
    <row r="17" spans="1:34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SUM(G7:G16)</f>
        <v>0</v>
      </c>
      <c r="H17" s="5"/>
      <c r="I17" s="8">
        <f>SUM(I7:I16)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SUM(O7:O16)</f>
        <v>0</v>
      </c>
      <c r="P17" s="5"/>
      <c r="Q17" s="8">
        <f>SUM(Q7:Q16)</f>
        <v>0</v>
      </c>
      <c r="R17" s="5"/>
      <c r="S17" s="8">
        <f>SUM(S8:S16)</f>
        <v>0</v>
      </c>
      <c r="T17" s="5"/>
      <c r="U17" s="8">
        <f>SUM(U7:U16)</f>
        <v>0</v>
      </c>
      <c r="V17" s="5"/>
      <c r="W17" s="8">
        <f>SUM(W8:W16)</f>
        <v>0</v>
      </c>
      <c r="X17" s="5"/>
      <c r="Y17" s="8">
        <f>SUM(Y7:Y16)</f>
        <v>0</v>
      </c>
      <c r="Z17" s="5"/>
      <c r="AA17" s="8">
        <f>SUM(AA8:AA16)</f>
        <v>0</v>
      </c>
      <c r="AB17" s="5"/>
      <c r="AC17" s="8">
        <f>SUM(AC7:AC16)</f>
        <v>0</v>
      </c>
      <c r="AD17" s="5"/>
      <c r="AE17" s="8">
        <f>SUM(AE7:AE16)</f>
        <v>0</v>
      </c>
      <c r="AF17" s="5"/>
      <c r="AG17" s="8">
        <f>SUM(AG7:AG16)</f>
        <v>0</v>
      </c>
      <c r="AH17" s="5"/>
    </row>
    <row r="18" spans="1:34" x14ac:dyDescent="0.3">
      <c r="B18" s="1"/>
      <c r="C18" s="1"/>
    </row>
  </sheetData>
  <sheetProtection formatCells="0" formatColumns="0" formatRows="0" insertColumns="0" insertRows="0" insertHyperlinks="0" deleteColumns="0" deleteRows="0" sort="0" autoFilter="0" pivotTables="0"/>
  <sortState ref="A36:AZ46">
    <sortCondition descending="1" ref="AH46"/>
  </sortState>
  <mergeCells count="75">
    <mergeCell ref="D1:E1"/>
    <mergeCell ref="F1:G1"/>
    <mergeCell ref="H1:I1"/>
    <mergeCell ref="J1:K1"/>
    <mergeCell ref="L1:M1"/>
    <mergeCell ref="N4:O4"/>
    <mergeCell ref="P4:Q4"/>
    <mergeCell ref="R4:S4"/>
    <mergeCell ref="T4:U4"/>
    <mergeCell ref="AF1:AG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N2:O2"/>
    <mergeCell ref="P2:Q2"/>
    <mergeCell ref="D4:E4"/>
    <mergeCell ref="F4:G4"/>
    <mergeCell ref="H4:I4"/>
    <mergeCell ref="J4:K4"/>
    <mergeCell ref="L4:M4"/>
    <mergeCell ref="D3:E3"/>
    <mergeCell ref="F3:G3"/>
    <mergeCell ref="H3:I3"/>
    <mergeCell ref="J3:K3"/>
    <mergeCell ref="L3:M3"/>
    <mergeCell ref="R2:S2"/>
    <mergeCell ref="T2:U2"/>
    <mergeCell ref="N3:O3"/>
    <mergeCell ref="P3:Q3"/>
    <mergeCell ref="R3:S3"/>
    <mergeCell ref="T3:U3"/>
    <mergeCell ref="D2:E2"/>
    <mergeCell ref="F2:G2"/>
    <mergeCell ref="H2:I2"/>
    <mergeCell ref="J2:K2"/>
    <mergeCell ref="L2:M2"/>
    <mergeCell ref="AF2:AG2"/>
    <mergeCell ref="AD3:AE3"/>
    <mergeCell ref="AF3:AG3"/>
    <mergeCell ref="V4:W4"/>
    <mergeCell ref="X4:Y4"/>
    <mergeCell ref="Z4:AA4"/>
    <mergeCell ref="X3:Y3"/>
    <mergeCell ref="Z3:AA3"/>
    <mergeCell ref="AB3:AC3"/>
    <mergeCell ref="AB4:AC4"/>
    <mergeCell ref="AD4:AE4"/>
    <mergeCell ref="AF4:AG4"/>
    <mergeCell ref="V3:W3"/>
    <mergeCell ref="V2:W2"/>
    <mergeCell ref="X2:Y2"/>
    <mergeCell ref="Z2:AA2"/>
    <mergeCell ref="AB2:AC2"/>
    <mergeCell ref="AD2:AE2"/>
    <mergeCell ref="X6:Y6"/>
    <mergeCell ref="Z6:AA6"/>
    <mergeCell ref="AB6:AC6"/>
    <mergeCell ref="AD6:AE6"/>
    <mergeCell ref="AF6:AG6"/>
    <mergeCell ref="N6:O6"/>
    <mergeCell ref="P6:Q6"/>
    <mergeCell ref="R6:S6"/>
    <mergeCell ref="T6:U6"/>
    <mergeCell ref="V6:W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29"/>
  <sheetViews>
    <sheetView tabSelected="1" zoomScale="80" zoomScaleNormal="80" workbookViewId="0">
      <pane xSplit="1" topLeftCell="B1" activePane="topRight" state="frozen"/>
      <selection pane="topRight" activeCell="A25" sqref="A25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</cols>
  <sheetData>
    <row r="1" spans="1:36" ht="19.95" customHeight="1" thickBot="1" x14ac:dyDescent="0.4">
      <c r="A1" s="25" t="s">
        <v>57</v>
      </c>
      <c r="B1" s="24"/>
      <c r="C1" s="24"/>
      <c r="D1" s="107" t="s">
        <v>40</v>
      </c>
      <c r="E1" s="108"/>
      <c r="F1" s="105" t="s">
        <v>41</v>
      </c>
      <c r="G1" s="106"/>
      <c r="H1" s="103" t="s">
        <v>42</v>
      </c>
      <c r="I1" s="104"/>
      <c r="J1" s="105" t="s">
        <v>43</v>
      </c>
      <c r="K1" s="106"/>
      <c r="L1" s="103" t="s">
        <v>44</v>
      </c>
      <c r="M1" s="104"/>
      <c r="N1" s="105" t="s">
        <v>45</v>
      </c>
      <c r="O1" s="106"/>
      <c r="P1" s="103" t="s">
        <v>46</v>
      </c>
      <c r="Q1" s="104"/>
      <c r="R1" s="105" t="s">
        <v>47</v>
      </c>
      <c r="S1" s="106"/>
      <c r="T1" s="103" t="s">
        <v>48</v>
      </c>
      <c r="U1" s="104"/>
      <c r="V1" s="105" t="s">
        <v>49</v>
      </c>
      <c r="W1" s="106"/>
      <c r="X1" s="89" t="s">
        <v>50</v>
      </c>
      <c r="Y1" s="90"/>
      <c r="Z1" s="105" t="s">
        <v>51</v>
      </c>
      <c r="AA1" s="106"/>
      <c r="AB1" s="103" t="s">
        <v>52</v>
      </c>
      <c r="AC1" s="104"/>
      <c r="AD1" s="105" t="s">
        <v>53</v>
      </c>
      <c r="AE1" s="106"/>
      <c r="AF1" s="103" t="s">
        <v>54</v>
      </c>
      <c r="AG1" s="104"/>
    </row>
    <row r="2" spans="1:36" ht="120" customHeight="1" x14ac:dyDescent="0.3">
      <c r="A2" s="21" t="s">
        <v>59</v>
      </c>
      <c r="B2" s="22"/>
      <c r="C2" s="23"/>
      <c r="D2" s="85"/>
      <c r="E2" s="86"/>
      <c r="F2" s="87"/>
      <c r="G2" s="88"/>
      <c r="H2" s="85"/>
      <c r="I2" s="86"/>
      <c r="J2" s="87"/>
      <c r="K2" s="88"/>
      <c r="L2" s="85"/>
      <c r="M2" s="86"/>
      <c r="N2" s="87"/>
      <c r="O2" s="88"/>
      <c r="P2" s="85"/>
      <c r="Q2" s="86"/>
      <c r="R2" s="87"/>
      <c r="S2" s="88"/>
      <c r="T2" s="85"/>
      <c r="U2" s="86"/>
      <c r="V2" s="87"/>
      <c r="W2" s="88"/>
      <c r="X2" s="85"/>
      <c r="Y2" s="86"/>
      <c r="Z2" s="87"/>
      <c r="AA2" s="88"/>
      <c r="AB2" s="85"/>
      <c r="AC2" s="86"/>
      <c r="AD2" s="87"/>
      <c r="AE2" s="88"/>
      <c r="AF2" s="85"/>
      <c r="AG2" s="86"/>
    </row>
    <row r="3" spans="1:36" ht="120" customHeight="1" thickBot="1" x14ac:dyDescent="0.35">
      <c r="A3" s="21" t="s">
        <v>58</v>
      </c>
      <c r="B3" s="22"/>
      <c r="C3" s="23"/>
      <c r="D3" s="109"/>
      <c r="E3" s="110"/>
      <c r="F3" s="111"/>
      <c r="G3" s="112"/>
      <c r="H3" s="109"/>
      <c r="I3" s="110"/>
      <c r="J3" s="111"/>
      <c r="K3" s="112"/>
      <c r="L3" s="109"/>
      <c r="M3" s="110"/>
      <c r="N3" s="111"/>
      <c r="O3" s="112"/>
      <c r="P3" s="109"/>
      <c r="Q3" s="110"/>
      <c r="R3" s="111"/>
      <c r="S3" s="112"/>
      <c r="T3" s="109"/>
      <c r="U3" s="110"/>
      <c r="V3" s="111"/>
      <c r="W3" s="112"/>
      <c r="X3" s="109"/>
      <c r="Y3" s="110"/>
      <c r="Z3" s="111"/>
      <c r="AA3" s="112"/>
      <c r="AB3" s="93"/>
      <c r="AC3" s="94"/>
      <c r="AD3" s="111"/>
      <c r="AE3" s="112"/>
      <c r="AF3" s="109"/>
      <c r="AG3" s="110"/>
    </row>
    <row r="4" spans="1:36" ht="120" customHeight="1" thickBot="1" x14ac:dyDescent="0.35">
      <c r="A4" s="21" t="s">
        <v>62</v>
      </c>
      <c r="B4" s="22"/>
      <c r="C4" s="23"/>
      <c r="D4" s="119"/>
      <c r="E4" s="120"/>
      <c r="F4" s="117"/>
      <c r="G4" s="118"/>
      <c r="H4" s="119"/>
      <c r="I4" s="120"/>
      <c r="J4" s="117"/>
      <c r="K4" s="118"/>
      <c r="L4" s="119"/>
      <c r="M4" s="120"/>
      <c r="N4" s="117"/>
      <c r="O4" s="118"/>
      <c r="P4" s="119"/>
      <c r="Q4" s="120"/>
      <c r="R4" s="117"/>
      <c r="S4" s="118"/>
      <c r="T4" s="119"/>
      <c r="U4" s="120"/>
      <c r="V4" s="117"/>
      <c r="W4" s="118"/>
      <c r="X4" s="119"/>
      <c r="Y4" s="120"/>
      <c r="Z4" s="117"/>
      <c r="AA4" s="118"/>
      <c r="AB4" s="121"/>
      <c r="AC4" s="122"/>
      <c r="AD4" s="117"/>
      <c r="AE4" s="118"/>
      <c r="AF4" s="119"/>
      <c r="AG4" s="120"/>
    </row>
    <row r="5" spans="1:36" ht="31.95" customHeight="1" thickBot="1" x14ac:dyDescent="0.35">
      <c r="A5" s="28" t="s">
        <v>63</v>
      </c>
      <c r="B5" s="22"/>
      <c r="C5" s="23"/>
      <c r="D5" s="113" t="s">
        <v>89</v>
      </c>
      <c r="E5" s="114"/>
      <c r="F5" s="115" t="s">
        <v>90</v>
      </c>
      <c r="G5" s="116"/>
      <c r="H5" s="113" t="s">
        <v>91</v>
      </c>
      <c r="I5" s="114"/>
      <c r="J5" s="115" t="s">
        <v>92</v>
      </c>
      <c r="K5" s="116"/>
      <c r="L5" s="113" t="s">
        <v>93</v>
      </c>
      <c r="M5" s="114"/>
      <c r="N5" s="115" t="s">
        <v>94</v>
      </c>
      <c r="O5" s="116"/>
      <c r="P5" s="113" t="s">
        <v>95</v>
      </c>
      <c r="Q5" s="114"/>
      <c r="R5" s="115" t="s">
        <v>96</v>
      </c>
      <c r="S5" s="116"/>
      <c r="T5" s="113" t="s">
        <v>97</v>
      </c>
      <c r="U5" s="114"/>
      <c r="V5" s="115" t="s">
        <v>98</v>
      </c>
      <c r="W5" s="116"/>
      <c r="X5" s="113" t="s">
        <v>99</v>
      </c>
      <c r="Y5" s="114"/>
      <c r="Z5" s="115" t="s">
        <v>100</v>
      </c>
      <c r="AA5" s="116"/>
      <c r="AB5" s="113" t="s">
        <v>101</v>
      </c>
      <c r="AC5" s="114"/>
      <c r="AD5" s="115" t="s">
        <v>102</v>
      </c>
      <c r="AE5" s="116"/>
      <c r="AF5" s="113" t="s">
        <v>103</v>
      </c>
      <c r="AG5" s="114"/>
    </row>
    <row r="6" spans="1:36" ht="21.6" thickBot="1" x14ac:dyDescent="0.45">
      <c r="A6" s="29" t="s">
        <v>39</v>
      </c>
    </row>
    <row r="7" spans="1:36" ht="15" thickBot="1" x14ac:dyDescent="0.35">
      <c r="A7" s="15" t="s">
        <v>66</v>
      </c>
      <c r="B7" s="13" t="s">
        <v>21</v>
      </c>
      <c r="C7" s="33" t="s">
        <v>22</v>
      </c>
      <c r="D7" s="103" t="s">
        <v>40</v>
      </c>
      <c r="E7" s="104"/>
      <c r="F7" s="105" t="s">
        <v>41</v>
      </c>
      <c r="G7" s="106"/>
      <c r="H7" s="103" t="s">
        <v>42</v>
      </c>
      <c r="I7" s="104"/>
      <c r="J7" s="105" t="s">
        <v>43</v>
      </c>
      <c r="K7" s="106"/>
      <c r="L7" s="103" t="s">
        <v>44</v>
      </c>
      <c r="M7" s="104"/>
      <c r="N7" s="105" t="s">
        <v>45</v>
      </c>
      <c r="O7" s="106"/>
      <c r="P7" s="80" t="s">
        <v>46</v>
      </c>
      <c r="Q7" s="81"/>
      <c r="R7" s="105" t="s">
        <v>47</v>
      </c>
      <c r="S7" s="106"/>
      <c r="T7" s="103" t="s">
        <v>48</v>
      </c>
      <c r="U7" s="104"/>
      <c r="V7" s="105" t="s">
        <v>49</v>
      </c>
      <c r="W7" s="106"/>
      <c r="X7" s="103" t="s">
        <v>50</v>
      </c>
      <c r="Y7" s="104"/>
      <c r="Z7" s="105" t="s">
        <v>51</v>
      </c>
      <c r="AA7" s="106"/>
      <c r="AB7" s="103" t="s">
        <v>52</v>
      </c>
      <c r="AC7" s="104"/>
      <c r="AD7" s="105" t="s">
        <v>53</v>
      </c>
      <c r="AE7" s="106"/>
      <c r="AF7" s="103" t="s">
        <v>54</v>
      </c>
      <c r="AG7" s="104"/>
      <c r="AH7" s="50" t="s">
        <v>60</v>
      </c>
      <c r="AI7" s="47" t="s">
        <v>64</v>
      </c>
      <c r="AJ7" s="36" t="s">
        <v>65</v>
      </c>
    </row>
    <row r="8" spans="1:36" ht="40.049999999999997" customHeight="1" thickBot="1" x14ac:dyDescent="0.35">
      <c r="A8" s="30" t="s">
        <v>73</v>
      </c>
      <c r="B8" s="31">
        <v>8</v>
      </c>
      <c r="C8" s="32">
        <v>7</v>
      </c>
      <c r="D8" s="68" t="s">
        <v>131</v>
      </c>
      <c r="E8" s="69">
        <v>3</v>
      </c>
      <c r="F8" s="45" t="s">
        <v>132</v>
      </c>
      <c r="G8" s="46">
        <v>0</v>
      </c>
      <c r="H8" s="68" t="s">
        <v>133</v>
      </c>
      <c r="I8" s="69">
        <v>3</v>
      </c>
      <c r="J8" s="70" t="s">
        <v>134</v>
      </c>
      <c r="K8" s="71">
        <v>1</v>
      </c>
      <c r="L8" s="68" t="s">
        <v>135</v>
      </c>
      <c r="M8" s="69">
        <v>3</v>
      </c>
      <c r="N8" s="72" t="s">
        <v>109</v>
      </c>
      <c r="O8" s="73">
        <v>2</v>
      </c>
      <c r="P8" s="74" t="s">
        <v>136</v>
      </c>
      <c r="Q8" s="76">
        <v>3</v>
      </c>
      <c r="R8" s="68" t="s">
        <v>137</v>
      </c>
      <c r="S8" s="69">
        <v>3</v>
      </c>
      <c r="T8" s="68" t="s">
        <v>97</v>
      </c>
      <c r="U8" s="69">
        <v>3</v>
      </c>
      <c r="V8" s="70" t="s">
        <v>138</v>
      </c>
      <c r="W8" s="71">
        <v>1</v>
      </c>
      <c r="X8" s="68" t="s">
        <v>99</v>
      </c>
      <c r="Y8" s="69">
        <v>3</v>
      </c>
      <c r="Z8" s="68" t="s">
        <v>100</v>
      </c>
      <c r="AA8" s="69">
        <v>3</v>
      </c>
      <c r="AB8" s="72" t="s">
        <v>139</v>
      </c>
      <c r="AC8" s="73">
        <v>2</v>
      </c>
      <c r="AD8" s="45" t="s">
        <v>140</v>
      </c>
      <c r="AE8" s="46">
        <v>0</v>
      </c>
      <c r="AF8" s="68" t="s">
        <v>103</v>
      </c>
      <c r="AG8" s="69">
        <v>3</v>
      </c>
      <c r="AH8" s="51">
        <f t="shared" ref="AH8:AH27" si="0">SUM(AG8,AE8,AC8,AA8,Y8,W8,U8,S8,Q8,O8,M8,K8,I8,G8,E8)</f>
        <v>33</v>
      </c>
      <c r="AI8" s="48">
        <v>1</v>
      </c>
      <c r="AJ8" s="37">
        <v>1</v>
      </c>
    </row>
    <row r="9" spans="1:36" ht="40.049999999999997" customHeight="1" x14ac:dyDescent="0.3">
      <c r="A9" s="30" t="s">
        <v>80</v>
      </c>
      <c r="B9" s="31">
        <v>13</v>
      </c>
      <c r="C9" s="32">
        <v>6</v>
      </c>
      <c r="D9" s="68" t="s">
        <v>89</v>
      </c>
      <c r="E9" s="69">
        <v>3</v>
      </c>
      <c r="F9" s="68" t="s">
        <v>90</v>
      </c>
      <c r="G9" s="69">
        <v>3</v>
      </c>
      <c r="H9" s="45" t="s">
        <v>286</v>
      </c>
      <c r="I9" s="46">
        <v>0</v>
      </c>
      <c r="J9" s="45" t="s">
        <v>287</v>
      </c>
      <c r="K9" s="46">
        <v>0</v>
      </c>
      <c r="L9" s="72" t="s">
        <v>288</v>
      </c>
      <c r="M9" s="73">
        <v>2</v>
      </c>
      <c r="N9" s="45" t="s">
        <v>289</v>
      </c>
      <c r="O9" s="46">
        <v>0</v>
      </c>
      <c r="P9" s="75" t="s">
        <v>290</v>
      </c>
      <c r="Q9" s="77">
        <v>0</v>
      </c>
      <c r="R9" s="68" t="s">
        <v>243</v>
      </c>
      <c r="S9" s="69">
        <v>3</v>
      </c>
      <c r="T9" s="45" t="s">
        <v>291</v>
      </c>
      <c r="U9" s="46">
        <v>0</v>
      </c>
      <c r="V9" s="72" t="s">
        <v>292</v>
      </c>
      <c r="W9" s="73">
        <v>2</v>
      </c>
      <c r="X9" s="72" t="s">
        <v>293</v>
      </c>
      <c r="Y9" s="73">
        <v>2</v>
      </c>
      <c r="Z9" s="72" t="s">
        <v>115</v>
      </c>
      <c r="AA9" s="73">
        <v>2</v>
      </c>
      <c r="AB9" s="45" t="s">
        <v>294</v>
      </c>
      <c r="AC9" s="46">
        <v>0</v>
      </c>
      <c r="AD9" s="72" t="s">
        <v>150</v>
      </c>
      <c r="AE9" s="73">
        <v>2</v>
      </c>
      <c r="AF9" s="72" t="s">
        <v>295</v>
      </c>
      <c r="AG9" s="73">
        <v>2</v>
      </c>
      <c r="AH9" s="51">
        <f t="shared" si="0"/>
        <v>21</v>
      </c>
      <c r="AI9" s="48">
        <v>2</v>
      </c>
      <c r="AJ9" s="37">
        <v>2</v>
      </c>
    </row>
    <row r="10" spans="1:36" ht="40.049999999999997" customHeight="1" x14ac:dyDescent="0.3">
      <c r="A10" s="30" t="s">
        <v>79</v>
      </c>
      <c r="B10" s="31">
        <v>13</v>
      </c>
      <c r="C10" s="32">
        <v>7</v>
      </c>
      <c r="D10" s="35" t="s">
        <v>119</v>
      </c>
      <c r="E10" s="34">
        <v>0</v>
      </c>
      <c r="F10" s="58" t="s">
        <v>275</v>
      </c>
      <c r="G10" s="59">
        <v>3</v>
      </c>
      <c r="H10" s="60" t="s">
        <v>276</v>
      </c>
      <c r="I10" s="61">
        <v>1</v>
      </c>
      <c r="J10" s="35" t="s">
        <v>277</v>
      </c>
      <c r="K10" s="34">
        <v>0</v>
      </c>
      <c r="L10" s="56" t="s">
        <v>278</v>
      </c>
      <c r="M10" s="57">
        <v>2</v>
      </c>
      <c r="N10" s="35" t="s">
        <v>279</v>
      </c>
      <c r="O10" s="34">
        <v>0</v>
      </c>
      <c r="P10" s="35" t="s">
        <v>280</v>
      </c>
      <c r="Q10" s="34">
        <v>0</v>
      </c>
      <c r="R10" s="58" t="s">
        <v>111</v>
      </c>
      <c r="S10" s="59">
        <v>3</v>
      </c>
      <c r="T10" s="60" t="s">
        <v>281</v>
      </c>
      <c r="U10" s="61">
        <v>1</v>
      </c>
      <c r="V10" s="56" t="s">
        <v>282</v>
      </c>
      <c r="W10" s="57">
        <v>2</v>
      </c>
      <c r="X10" s="58" t="s">
        <v>128</v>
      </c>
      <c r="Y10" s="59">
        <v>3</v>
      </c>
      <c r="Z10" s="56" t="s">
        <v>283</v>
      </c>
      <c r="AA10" s="57">
        <v>2</v>
      </c>
      <c r="AB10" s="35" t="s">
        <v>284</v>
      </c>
      <c r="AC10" s="34">
        <v>0</v>
      </c>
      <c r="AD10" s="35" t="s">
        <v>285</v>
      </c>
      <c r="AE10" s="34">
        <v>0</v>
      </c>
      <c r="AF10" s="58" t="s">
        <v>103</v>
      </c>
      <c r="AG10" s="59">
        <v>3</v>
      </c>
      <c r="AH10" s="52">
        <f t="shared" si="0"/>
        <v>20</v>
      </c>
      <c r="AI10" s="49" t="s">
        <v>335</v>
      </c>
      <c r="AJ10" s="37">
        <v>4</v>
      </c>
    </row>
    <row r="11" spans="1:36" ht="40.049999999999997" customHeight="1" x14ac:dyDescent="0.3">
      <c r="A11" s="30" t="s">
        <v>83</v>
      </c>
      <c r="B11" s="31">
        <v>18</v>
      </c>
      <c r="C11" s="32">
        <v>6</v>
      </c>
      <c r="D11" s="35" t="s">
        <v>104</v>
      </c>
      <c r="E11" s="34">
        <v>0</v>
      </c>
      <c r="F11" s="58" t="s">
        <v>152</v>
      </c>
      <c r="G11" s="59">
        <v>3</v>
      </c>
      <c r="H11" s="35" t="s">
        <v>153</v>
      </c>
      <c r="I11" s="34">
        <v>0</v>
      </c>
      <c r="J11" s="56" t="s">
        <v>154</v>
      </c>
      <c r="K11" s="57">
        <v>2</v>
      </c>
      <c r="L11" s="56" t="s">
        <v>155</v>
      </c>
      <c r="M11" s="57">
        <v>2</v>
      </c>
      <c r="N11" s="35" t="s">
        <v>156</v>
      </c>
      <c r="O11" s="34">
        <v>0</v>
      </c>
      <c r="P11" s="35" t="s">
        <v>157</v>
      </c>
      <c r="Q11" s="34">
        <v>0</v>
      </c>
      <c r="R11" s="56" t="s">
        <v>158</v>
      </c>
      <c r="S11" s="57">
        <v>2</v>
      </c>
      <c r="T11" s="35" t="s">
        <v>159</v>
      </c>
      <c r="U11" s="34">
        <v>0</v>
      </c>
      <c r="V11" s="56" t="s">
        <v>160</v>
      </c>
      <c r="W11" s="57">
        <v>2</v>
      </c>
      <c r="X11" s="56" t="s">
        <v>161</v>
      </c>
      <c r="Y11" s="57">
        <v>2</v>
      </c>
      <c r="Z11" s="56" t="s">
        <v>115</v>
      </c>
      <c r="AA11" s="57">
        <v>2</v>
      </c>
      <c r="AB11" s="35" t="s">
        <v>162</v>
      </c>
      <c r="AC11" s="34">
        <v>0</v>
      </c>
      <c r="AD11" s="56" t="s">
        <v>163</v>
      </c>
      <c r="AE11" s="57">
        <v>2</v>
      </c>
      <c r="AF11" s="58" t="s">
        <v>103</v>
      </c>
      <c r="AG11" s="59">
        <v>3</v>
      </c>
      <c r="AH11" s="52">
        <f t="shared" si="0"/>
        <v>20</v>
      </c>
      <c r="AI11" s="49" t="s">
        <v>335</v>
      </c>
      <c r="AJ11" s="37">
        <v>4</v>
      </c>
    </row>
    <row r="12" spans="1:36" ht="40.049999999999997" customHeight="1" x14ac:dyDescent="0.3">
      <c r="A12" s="30" t="s">
        <v>85</v>
      </c>
      <c r="B12" s="31">
        <v>21</v>
      </c>
      <c r="C12" s="32">
        <v>6</v>
      </c>
      <c r="D12" s="35" t="s">
        <v>213</v>
      </c>
      <c r="E12" s="34">
        <v>0</v>
      </c>
      <c r="F12" s="35" t="s">
        <v>214</v>
      </c>
      <c r="G12" s="34">
        <v>0</v>
      </c>
      <c r="H12" s="35" t="s">
        <v>215</v>
      </c>
      <c r="I12" s="34">
        <v>0</v>
      </c>
      <c r="J12" s="35" t="s">
        <v>216</v>
      </c>
      <c r="K12" s="34">
        <v>0</v>
      </c>
      <c r="L12" s="35" t="s">
        <v>217</v>
      </c>
      <c r="M12" s="34">
        <v>0</v>
      </c>
      <c r="N12" s="56" t="s">
        <v>218</v>
      </c>
      <c r="O12" s="57">
        <v>2</v>
      </c>
      <c r="P12" s="56" t="s">
        <v>219</v>
      </c>
      <c r="Q12" s="57">
        <v>2</v>
      </c>
      <c r="R12" s="58" t="s">
        <v>220</v>
      </c>
      <c r="S12" s="59">
        <v>3</v>
      </c>
      <c r="T12" s="35" t="s">
        <v>221</v>
      </c>
      <c r="U12" s="34">
        <v>0</v>
      </c>
      <c r="V12" s="56" t="s">
        <v>222</v>
      </c>
      <c r="W12" s="57">
        <v>2</v>
      </c>
      <c r="X12" s="60" t="s">
        <v>223</v>
      </c>
      <c r="Y12" s="61">
        <v>1</v>
      </c>
      <c r="Z12" s="56" t="s">
        <v>224</v>
      </c>
      <c r="AA12" s="57">
        <v>2</v>
      </c>
      <c r="AB12" s="58" t="s">
        <v>101</v>
      </c>
      <c r="AC12" s="59">
        <v>3</v>
      </c>
      <c r="AD12" s="56" t="s">
        <v>225</v>
      </c>
      <c r="AE12" s="57">
        <v>2</v>
      </c>
      <c r="AF12" s="58" t="s">
        <v>226</v>
      </c>
      <c r="AG12" s="59">
        <v>3</v>
      </c>
      <c r="AH12" s="52">
        <f t="shared" si="0"/>
        <v>20</v>
      </c>
      <c r="AI12" s="49" t="s">
        <v>335</v>
      </c>
      <c r="AJ12" s="37">
        <v>4</v>
      </c>
    </row>
    <row r="13" spans="1:36" ht="40.049999999999997" customHeight="1" x14ac:dyDescent="0.3">
      <c r="A13" s="30" t="s">
        <v>75</v>
      </c>
      <c r="B13" s="31">
        <v>17</v>
      </c>
      <c r="C13" s="32">
        <v>7</v>
      </c>
      <c r="D13" s="56" t="s">
        <v>263</v>
      </c>
      <c r="E13" s="57">
        <v>2</v>
      </c>
      <c r="F13" s="56" t="s">
        <v>264</v>
      </c>
      <c r="G13" s="57">
        <v>2</v>
      </c>
      <c r="H13" s="56" t="s">
        <v>265</v>
      </c>
      <c r="I13" s="57">
        <v>2</v>
      </c>
      <c r="J13" s="60" t="s">
        <v>266</v>
      </c>
      <c r="K13" s="61">
        <v>1</v>
      </c>
      <c r="L13" s="60" t="s">
        <v>267</v>
      </c>
      <c r="M13" s="61">
        <v>1</v>
      </c>
      <c r="N13" s="35" t="s">
        <v>268</v>
      </c>
      <c r="O13" s="34">
        <v>0</v>
      </c>
      <c r="P13" s="35" t="s">
        <v>269</v>
      </c>
      <c r="Q13" s="34">
        <v>0</v>
      </c>
      <c r="R13" s="58" t="s">
        <v>96</v>
      </c>
      <c r="S13" s="59">
        <v>3</v>
      </c>
      <c r="T13" s="60" t="s">
        <v>270</v>
      </c>
      <c r="U13" s="61">
        <v>1</v>
      </c>
      <c r="V13" s="56" t="s">
        <v>271</v>
      </c>
      <c r="W13" s="57">
        <v>2</v>
      </c>
      <c r="X13" s="35" t="s">
        <v>272</v>
      </c>
      <c r="Y13" s="34">
        <v>0</v>
      </c>
      <c r="Z13" s="56" t="s">
        <v>115</v>
      </c>
      <c r="AA13" s="57">
        <v>2</v>
      </c>
      <c r="AB13" s="35" t="s">
        <v>273</v>
      </c>
      <c r="AC13" s="34">
        <v>0</v>
      </c>
      <c r="AD13" s="35" t="s">
        <v>274</v>
      </c>
      <c r="AE13" s="34">
        <v>0</v>
      </c>
      <c r="AF13" s="58" t="s">
        <v>103</v>
      </c>
      <c r="AG13" s="59">
        <v>3</v>
      </c>
      <c r="AH13" s="52">
        <f t="shared" si="0"/>
        <v>19</v>
      </c>
      <c r="AI13" s="54" t="s">
        <v>336</v>
      </c>
      <c r="AJ13" s="37">
        <v>7</v>
      </c>
    </row>
    <row r="14" spans="1:36" ht="40.049999999999997" customHeight="1" x14ac:dyDescent="0.3">
      <c r="A14" s="30" t="s">
        <v>76</v>
      </c>
      <c r="B14" s="31">
        <v>20</v>
      </c>
      <c r="C14" s="32">
        <v>5</v>
      </c>
      <c r="D14" s="58" t="s">
        <v>131</v>
      </c>
      <c r="E14" s="59">
        <v>3</v>
      </c>
      <c r="F14" s="58" t="s">
        <v>90</v>
      </c>
      <c r="G14" s="59">
        <v>3</v>
      </c>
      <c r="H14" s="35" t="s">
        <v>238</v>
      </c>
      <c r="I14" s="34">
        <v>0</v>
      </c>
      <c r="J14" s="60" t="s">
        <v>239</v>
      </c>
      <c r="K14" s="61">
        <v>1</v>
      </c>
      <c r="L14" s="35" t="s">
        <v>240</v>
      </c>
      <c r="M14" s="34">
        <v>0</v>
      </c>
      <c r="N14" s="35" t="s">
        <v>241</v>
      </c>
      <c r="O14" s="34">
        <v>0</v>
      </c>
      <c r="P14" s="35" t="s">
        <v>242</v>
      </c>
      <c r="Q14" s="34">
        <v>0</v>
      </c>
      <c r="R14" s="58" t="s">
        <v>243</v>
      </c>
      <c r="S14" s="59">
        <v>3</v>
      </c>
      <c r="T14" s="35" t="s">
        <v>244</v>
      </c>
      <c r="U14" s="34">
        <v>0</v>
      </c>
      <c r="V14" s="35" t="s">
        <v>245</v>
      </c>
      <c r="W14" s="34">
        <v>0</v>
      </c>
      <c r="X14" s="35" t="s">
        <v>246</v>
      </c>
      <c r="Y14" s="34">
        <v>0</v>
      </c>
      <c r="Z14" s="56" t="s">
        <v>247</v>
      </c>
      <c r="AA14" s="57">
        <v>2</v>
      </c>
      <c r="AB14" s="56" t="s">
        <v>248</v>
      </c>
      <c r="AC14" s="57">
        <v>2</v>
      </c>
      <c r="AD14" s="56" t="s">
        <v>249</v>
      </c>
      <c r="AE14" s="57">
        <v>2</v>
      </c>
      <c r="AF14" s="58" t="s">
        <v>103</v>
      </c>
      <c r="AG14" s="59">
        <v>3</v>
      </c>
      <c r="AH14" s="52">
        <f t="shared" si="0"/>
        <v>19</v>
      </c>
      <c r="AI14" s="54" t="s">
        <v>336</v>
      </c>
      <c r="AJ14" s="37">
        <v>7</v>
      </c>
    </row>
    <row r="15" spans="1:36" ht="40.049999999999997" customHeight="1" x14ac:dyDescent="0.3">
      <c r="A15" s="30" t="s">
        <v>84</v>
      </c>
      <c r="B15" s="31">
        <v>18</v>
      </c>
      <c r="C15" s="32">
        <v>7</v>
      </c>
      <c r="D15" s="58" t="s">
        <v>131</v>
      </c>
      <c r="E15" s="59">
        <v>3</v>
      </c>
      <c r="F15" s="35" t="s">
        <v>132</v>
      </c>
      <c r="G15" s="34">
        <v>0</v>
      </c>
      <c r="H15" s="35" t="s">
        <v>141</v>
      </c>
      <c r="I15" s="34">
        <v>0</v>
      </c>
      <c r="J15" s="35" t="s">
        <v>142</v>
      </c>
      <c r="K15" s="34">
        <v>0</v>
      </c>
      <c r="L15" s="35" t="s">
        <v>143</v>
      </c>
      <c r="M15" s="34">
        <v>0</v>
      </c>
      <c r="N15" s="60" t="s">
        <v>144</v>
      </c>
      <c r="O15" s="61">
        <v>1</v>
      </c>
      <c r="P15" s="35" t="s">
        <v>145</v>
      </c>
      <c r="Q15" s="34">
        <v>0</v>
      </c>
      <c r="R15" s="58" t="s">
        <v>146</v>
      </c>
      <c r="S15" s="59">
        <v>3</v>
      </c>
      <c r="T15" s="35" t="s">
        <v>147</v>
      </c>
      <c r="U15" s="34">
        <v>0</v>
      </c>
      <c r="V15" s="60" t="s">
        <v>148</v>
      </c>
      <c r="W15" s="61">
        <v>1</v>
      </c>
      <c r="X15" s="58" t="s">
        <v>99</v>
      </c>
      <c r="Y15" s="59">
        <v>3</v>
      </c>
      <c r="Z15" s="56" t="s">
        <v>115</v>
      </c>
      <c r="AA15" s="57">
        <v>2</v>
      </c>
      <c r="AB15" s="56" t="s">
        <v>149</v>
      </c>
      <c r="AC15" s="57">
        <v>2</v>
      </c>
      <c r="AD15" s="56" t="s">
        <v>150</v>
      </c>
      <c r="AE15" s="57">
        <v>2</v>
      </c>
      <c r="AF15" s="56" t="s">
        <v>151</v>
      </c>
      <c r="AG15" s="57">
        <v>2</v>
      </c>
      <c r="AH15" s="52">
        <f t="shared" si="0"/>
        <v>19</v>
      </c>
      <c r="AI15" s="78" t="s">
        <v>336</v>
      </c>
      <c r="AJ15" s="37">
        <v>7</v>
      </c>
    </row>
    <row r="16" spans="1:36" ht="40.049999999999997" customHeight="1" x14ac:dyDescent="0.3">
      <c r="A16" s="30" t="s">
        <v>70</v>
      </c>
      <c r="B16" s="31">
        <v>4</v>
      </c>
      <c r="C16" s="32">
        <v>7</v>
      </c>
      <c r="D16" s="35" t="s">
        <v>164</v>
      </c>
      <c r="E16" s="34">
        <v>0</v>
      </c>
      <c r="F16" s="35" t="s">
        <v>165</v>
      </c>
      <c r="G16" s="34">
        <v>0</v>
      </c>
      <c r="H16" s="35" t="s">
        <v>166</v>
      </c>
      <c r="I16" s="34">
        <v>0</v>
      </c>
      <c r="J16" s="56" t="s">
        <v>167</v>
      </c>
      <c r="K16" s="57">
        <v>2</v>
      </c>
      <c r="L16" s="56" t="s">
        <v>168</v>
      </c>
      <c r="M16" s="57">
        <v>2</v>
      </c>
      <c r="N16" s="35" t="s">
        <v>169</v>
      </c>
      <c r="O16" s="34">
        <v>0</v>
      </c>
      <c r="P16" s="56" t="s">
        <v>170</v>
      </c>
      <c r="Q16" s="57">
        <v>2</v>
      </c>
      <c r="R16" s="58" t="s">
        <v>172</v>
      </c>
      <c r="S16" s="59">
        <v>3</v>
      </c>
      <c r="T16" s="35" t="s">
        <v>173</v>
      </c>
      <c r="U16" s="34">
        <v>0</v>
      </c>
      <c r="V16" s="60" t="s">
        <v>174</v>
      </c>
      <c r="W16" s="61">
        <v>1</v>
      </c>
      <c r="X16" s="58" t="s">
        <v>185</v>
      </c>
      <c r="Y16" s="59">
        <v>3</v>
      </c>
      <c r="Z16" s="56" t="s">
        <v>175</v>
      </c>
      <c r="AA16" s="57">
        <v>2</v>
      </c>
      <c r="AB16" s="35" t="s">
        <v>176</v>
      </c>
      <c r="AC16" s="34">
        <v>0</v>
      </c>
      <c r="AD16" s="35" t="s">
        <v>177</v>
      </c>
      <c r="AE16" s="34">
        <v>0</v>
      </c>
      <c r="AF16" s="58" t="s">
        <v>103</v>
      </c>
      <c r="AG16" s="59">
        <v>3</v>
      </c>
      <c r="AH16" s="52">
        <f t="shared" si="0"/>
        <v>18</v>
      </c>
      <c r="AI16" s="48">
        <v>9</v>
      </c>
      <c r="AJ16" s="37">
        <v>9</v>
      </c>
    </row>
    <row r="17" spans="1:36" ht="40.049999999999997" customHeight="1" x14ac:dyDescent="0.3">
      <c r="A17" s="30" t="s">
        <v>72</v>
      </c>
      <c r="B17" s="31">
        <v>4</v>
      </c>
      <c r="C17" s="32">
        <v>5</v>
      </c>
      <c r="D17" s="56" t="s">
        <v>189</v>
      </c>
      <c r="E17" s="57">
        <v>2</v>
      </c>
      <c r="F17" s="58" t="s">
        <v>90</v>
      </c>
      <c r="G17" s="59">
        <v>3</v>
      </c>
      <c r="H17" s="35" t="s">
        <v>190</v>
      </c>
      <c r="I17" s="34">
        <v>0</v>
      </c>
      <c r="J17" s="60" t="s">
        <v>191</v>
      </c>
      <c r="K17" s="61">
        <v>1</v>
      </c>
      <c r="L17" s="35" t="s">
        <v>192</v>
      </c>
      <c r="M17" s="34">
        <v>0</v>
      </c>
      <c r="N17" s="35" t="s">
        <v>122</v>
      </c>
      <c r="O17" s="34">
        <v>0</v>
      </c>
      <c r="P17" s="35" t="s">
        <v>193</v>
      </c>
      <c r="Q17" s="34">
        <v>0</v>
      </c>
      <c r="R17" s="60" t="s">
        <v>194</v>
      </c>
      <c r="S17" s="61">
        <v>1</v>
      </c>
      <c r="T17" s="35" t="s">
        <v>195</v>
      </c>
      <c r="U17" s="34">
        <v>0</v>
      </c>
      <c r="V17" s="60" t="s">
        <v>196</v>
      </c>
      <c r="W17" s="61">
        <v>1</v>
      </c>
      <c r="X17" s="56" t="s">
        <v>197</v>
      </c>
      <c r="Y17" s="57">
        <v>2</v>
      </c>
      <c r="Z17" s="56" t="s">
        <v>198</v>
      </c>
      <c r="AA17" s="57">
        <v>2</v>
      </c>
      <c r="AB17" s="56" t="s">
        <v>199</v>
      </c>
      <c r="AC17" s="57">
        <v>2</v>
      </c>
      <c r="AD17" s="35" t="s">
        <v>200</v>
      </c>
      <c r="AE17" s="34">
        <v>0</v>
      </c>
      <c r="AF17" s="58" t="s">
        <v>201</v>
      </c>
      <c r="AG17" s="59">
        <v>3</v>
      </c>
      <c r="AH17" s="52">
        <f t="shared" si="0"/>
        <v>17</v>
      </c>
      <c r="AI17" s="54">
        <v>10</v>
      </c>
      <c r="AJ17" s="37">
        <v>10</v>
      </c>
    </row>
    <row r="18" spans="1:36" ht="40.049999999999997" customHeight="1" x14ac:dyDescent="0.3">
      <c r="A18" s="30" t="s">
        <v>81</v>
      </c>
      <c r="B18" s="31">
        <v>13</v>
      </c>
      <c r="C18" s="32">
        <v>5</v>
      </c>
      <c r="D18" s="35" t="s">
        <v>119</v>
      </c>
      <c r="E18" s="34">
        <v>0</v>
      </c>
      <c r="F18" s="35" t="s">
        <v>296</v>
      </c>
      <c r="G18" s="34">
        <v>0</v>
      </c>
      <c r="H18" s="35" t="s">
        <v>297</v>
      </c>
      <c r="I18" s="34">
        <v>0</v>
      </c>
      <c r="J18" s="60" t="s">
        <v>298</v>
      </c>
      <c r="K18" s="61">
        <v>1</v>
      </c>
      <c r="L18" s="35" t="s">
        <v>299</v>
      </c>
      <c r="M18" s="34">
        <v>0</v>
      </c>
      <c r="N18" s="56" t="s">
        <v>300</v>
      </c>
      <c r="O18" s="57">
        <v>2</v>
      </c>
      <c r="P18" s="35" t="s">
        <v>301</v>
      </c>
      <c r="Q18" s="34">
        <v>0</v>
      </c>
      <c r="R18" s="58" t="s">
        <v>302</v>
      </c>
      <c r="S18" s="59">
        <v>3</v>
      </c>
      <c r="T18" s="35" t="s">
        <v>303</v>
      </c>
      <c r="U18" s="34">
        <v>0</v>
      </c>
      <c r="V18" s="60" t="s">
        <v>304</v>
      </c>
      <c r="W18" s="61">
        <v>1</v>
      </c>
      <c r="X18" s="56" t="s">
        <v>305</v>
      </c>
      <c r="Y18" s="57">
        <v>2</v>
      </c>
      <c r="Z18" s="35" t="s">
        <v>306</v>
      </c>
      <c r="AA18" s="34">
        <v>0</v>
      </c>
      <c r="AB18" s="56" t="s">
        <v>307</v>
      </c>
      <c r="AC18" s="57">
        <v>2</v>
      </c>
      <c r="AD18" s="56" t="s">
        <v>308</v>
      </c>
      <c r="AE18" s="57">
        <v>2</v>
      </c>
      <c r="AF18" s="58" t="s">
        <v>103</v>
      </c>
      <c r="AG18" s="59">
        <v>3</v>
      </c>
      <c r="AH18" s="52">
        <f t="shared" si="0"/>
        <v>16</v>
      </c>
      <c r="AI18" s="54">
        <v>11</v>
      </c>
      <c r="AJ18" s="37">
        <v>11</v>
      </c>
    </row>
    <row r="19" spans="1:36" ht="40.049999999999997" customHeight="1" x14ac:dyDescent="0.3">
      <c r="A19" s="30" t="s">
        <v>82</v>
      </c>
      <c r="B19" s="31">
        <v>1</v>
      </c>
      <c r="C19" s="32">
        <v>6</v>
      </c>
      <c r="D19" s="35" t="s">
        <v>104</v>
      </c>
      <c r="E19" s="34">
        <v>0</v>
      </c>
      <c r="F19" s="35" t="s">
        <v>105</v>
      </c>
      <c r="G19" s="34">
        <v>0</v>
      </c>
      <c r="H19" s="35" t="s">
        <v>106</v>
      </c>
      <c r="I19" s="34">
        <v>0</v>
      </c>
      <c r="J19" s="56" t="s">
        <v>107</v>
      </c>
      <c r="K19" s="57">
        <v>2</v>
      </c>
      <c r="L19" s="35" t="s">
        <v>108</v>
      </c>
      <c r="M19" s="34">
        <v>0</v>
      </c>
      <c r="N19" s="56" t="s">
        <v>109</v>
      </c>
      <c r="O19" s="57">
        <v>2</v>
      </c>
      <c r="P19" s="35" t="s">
        <v>110</v>
      </c>
      <c r="Q19" s="34">
        <v>0</v>
      </c>
      <c r="R19" s="58" t="s">
        <v>111</v>
      </c>
      <c r="S19" s="59">
        <v>3</v>
      </c>
      <c r="T19" s="35" t="s">
        <v>112</v>
      </c>
      <c r="U19" s="34">
        <v>0</v>
      </c>
      <c r="V19" s="60" t="s">
        <v>113</v>
      </c>
      <c r="W19" s="61">
        <v>1</v>
      </c>
      <c r="X19" s="60" t="s">
        <v>114</v>
      </c>
      <c r="Y19" s="61">
        <v>1</v>
      </c>
      <c r="Z19" s="56" t="s">
        <v>115</v>
      </c>
      <c r="AA19" s="57">
        <v>2</v>
      </c>
      <c r="AB19" s="35" t="s">
        <v>116</v>
      </c>
      <c r="AC19" s="34">
        <v>0</v>
      </c>
      <c r="AD19" s="60" t="s">
        <v>117</v>
      </c>
      <c r="AE19" s="61">
        <v>1</v>
      </c>
      <c r="AF19" s="58" t="s">
        <v>103</v>
      </c>
      <c r="AG19" s="59">
        <v>3</v>
      </c>
      <c r="AH19" s="52">
        <f t="shared" si="0"/>
        <v>15</v>
      </c>
      <c r="AI19" s="78" t="s">
        <v>67</v>
      </c>
      <c r="AJ19" s="37">
        <v>12.5</v>
      </c>
    </row>
    <row r="20" spans="1:36" ht="40.049999999999997" customHeight="1" x14ac:dyDescent="0.3">
      <c r="A20" s="30" t="s">
        <v>118</v>
      </c>
      <c r="B20" s="31">
        <v>8</v>
      </c>
      <c r="C20" s="32">
        <v>5</v>
      </c>
      <c r="D20" s="35" t="s">
        <v>119</v>
      </c>
      <c r="E20" s="34">
        <v>0</v>
      </c>
      <c r="F20" s="35" t="s">
        <v>120</v>
      </c>
      <c r="G20" s="34">
        <v>0</v>
      </c>
      <c r="H20" s="35" t="s">
        <v>121</v>
      </c>
      <c r="I20" s="34">
        <v>0</v>
      </c>
      <c r="J20" s="35" t="s">
        <v>122</v>
      </c>
      <c r="K20" s="34">
        <v>0</v>
      </c>
      <c r="L20" s="35" t="s">
        <v>123</v>
      </c>
      <c r="M20" s="34">
        <v>0</v>
      </c>
      <c r="N20" s="60" t="s">
        <v>124</v>
      </c>
      <c r="O20" s="61">
        <v>1</v>
      </c>
      <c r="P20" s="35" t="s">
        <v>125</v>
      </c>
      <c r="Q20" s="34">
        <v>0</v>
      </c>
      <c r="R20" s="56" t="s">
        <v>126</v>
      </c>
      <c r="S20" s="57">
        <v>2</v>
      </c>
      <c r="T20" s="35" t="s">
        <v>127</v>
      </c>
      <c r="U20" s="34">
        <v>0</v>
      </c>
      <c r="V20" s="60" t="s">
        <v>113</v>
      </c>
      <c r="W20" s="61">
        <v>1</v>
      </c>
      <c r="X20" s="58" t="s">
        <v>128</v>
      </c>
      <c r="Y20" s="59">
        <v>3</v>
      </c>
      <c r="Z20" s="58" t="s">
        <v>100</v>
      </c>
      <c r="AA20" s="59">
        <v>3</v>
      </c>
      <c r="AB20" s="35" t="s">
        <v>129</v>
      </c>
      <c r="AC20" s="34">
        <v>0</v>
      </c>
      <c r="AD20" s="56" t="s">
        <v>130</v>
      </c>
      <c r="AE20" s="57">
        <v>2</v>
      </c>
      <c r="AF20" s="58" t="s">
        <v>103</v>
      </c>
      <c r="AG20" s="59">
        <v>3</v>
      </c>
      <c r="AH20" s="52">
        <f t="shared" si="0"/>
        <v>15</v>
      </c>
      <c r="AI20" s="49" t="s">
        <v>67</v>
      </c>
      <c r="AJ20" s="37">
        <v>12.5</v>
      </c>
    </row>
    <row r="21" spans="1:36" ht="40.049999999999997" customHeight="1" x14ac:dyDescent="0.3">
      <c r="A21" s="30" t="s">
        <v>71</v>
      </c>
      <c r="B21" s="31">
        <v>4</v>
      </c>
      <c r="C21" s="32">
        <v>6</v>
      </c>
      <c r="D21" s="35" t="s">
        <v>178</v>
      </c>
      <c r="E21" s="34">
        <v>0</v>
      </c>
      <c r="F21" s="35" t="s">
        <v>179</v>
      </c>
      <c r="G21" s="34">
        <v>0</v>
      </c>
      <c r="H21" s="35" t="s">
        <v>180</v>
      </c>
      <c r="I21" s="34">
        <v>0</v>
      </c>
      <c r="J21" s="35" t="s">
        <v>181</v>
      </c>
      <c r="K21" s="34">
        <v>0</v>
      </c>
      <c r="L21" s="56" t="s">
        <v>168</v>
      </c>
      <c r="M21" s="57">
        <v>2</v>
      </c>
      <c r="N21" s="60" t="s">
        <v>182</v>
      </c>
      <c r="O21" s="61">
        <v>1</v>
      </c>
      <c r="P21" s="35" t="s">
        <v>171</v>
      </c>
      <c r="Q21" s="34">
        <v>0</v>
      </c>
      <c r="R21" s="58" t="s">
        <v>183</v>
      </c>
      <c r="S21" s="59">
        <v>3</v>
      </c>
      <c r="T21" s="35" t="s">
        <v>184</v>
      </c>
      <c r="U21" s="34">
        <v>0</v>
      </c>
      <c r="V21" s="60" t="s">
        <v>113</v>
      </c>
      <c r="W21" s="61">
        <v>1</v>
      </c>
      <c r="X21" s="58" t="s">
        <v>185</v>
      </c>
      <c r="Y21" s="59">
        <v>3</v>
      </c>
      <c r="Z21" s="56" t="s">
        <v>175</v>
      </c>
      <c r="AA21" s="57">
        <v>2</v>
      </c>
      <c r="AB21" s="35" t="s">
        <v>186</v>
      </c>
      <c r="AC21" s="34">
        <v>0</v>
      </c>
      <c r="AD21" s="35" t="s">
        <v>187</v>
      </c>
      <c r="AE21" s="34">
        <v>0</v>
      </c>
      <c r="AF21" s="56" t="s">
        <v>188</v>
      </c>
      <c r="AG21" s="57">
        <v>2</v>
      </c>
      <c r="AH21" s="52">
        <f t="shared" si="0"/>
        <v>14</v>
      </c>
      <c r="AI21" s="49" t="s">
        <v>337</v>
      </c>
      <c r="AJ21" s="37">
        <v>15</v>
      </c>
    </row>
    <row r="22" spans="1:36" ht="40.049999999999997" customHeight="1" x14ac:dyDescent="0.3">
      <c r="A22" s="30" t="s">
        <v>78</v>
      </c>
      <c r="B22" s="31">
        <v>21</v>
      </c>
      <c r="C22" s="32">
        <v>7</v>
      </c>
      <c r="D22" s="43" t="s">
        <v>212</v>
      </c>
      <c r="E22" s="44">
        <v>0</v>
      </c>
      <c r="F22" s="43" t="s">
        <v>207</v>
      </c>
      <c r="G22" s="44">
        <v>0</v>
      </c>
      <c r="H22" s="43" t="s">
        <v>122</v>
      </c>
      <c r="I22" s="44">
        <v>0</v>
      </c>
      <c r="J22" s="62" t="s">
        <v>208</v>
      </c>
      <c r="K22" s="63">
        <v>2</v>
      </c>
      <c r="L22" s="43" t="s">
        <v>209</v>
      </c>
      <c r="M22" s="44">
        <v>0</v>
      </c>
      <c r="N22" s="43" t="s">
        <v>210</v>
      </c>
      <c r="O22" s="44">
        <v>0</v>
      </c>
      <c r="P22" s="43" t="s">
        <v>211</v>
      </c>
      <c r="Q22" s="44">
        <v>0</v>
      </c>
      <c r="R22" s="62" t="s">
        <v>137</v>
      </c>
      <c r="S22" s="63">
        <v>3</v>
      </c>
      <c r="T22" s="43" t="s">
        <v>203</v>
      </c>
      <c r="U22" s="44">
        <v>0</v>
      </c>
      <c r="V22" s="64" t="s">
        <v>202</v>
      </c>
      <c r="W22" s="65">
        <v>2</v>
      </c>
      <c r="X22" s="43" t="s">
        <v>204</v>
      </c>
      <c r="Y22" s="44">
        <v>0</v>
      </c>
      <c r="Z22" s="64" t="s">
        <v>115</v>
      </c>
      <c r="AA22" s="65">
        <v>2</v>
      </c>
      <c r="AB22" s="43" t="s">
        <v>205</v>
      </c>
      <c r="AC22" s="44">
        <v>0</v>
      </c>
      <c r="AD22" s="64" t="s">
        <v>206</v>
      </c>
      <c r="AE22" s="65">
        <v>2</v>
      </c>
      <c r="AF22" s="62" t="s">
        <v>103</v>
      </c>
      <c r="AG22" s="63">
        <v>3</v>
      </c>
      <c r="AH22" s="53">
        <f t="shared" si="0"/>
        <v>14</v>
      </c>
      <c r="AI22" s="54" t="s">
        <v>337</v>
      </c>
      <c r="AJ22" s="37">
        <v>15</v>
      </c>
    </row>
    <row r="23" spans="1:36" ht="40.049999999999997" customHeight="1" x14ac:dyDescent="0.3">
      <c r="A23" s="30" t="s">
        <v>87</v>
      </c>
      <c r="B23" s="31">
        <v>17</v>
      </c>
      <c r="C23" s="32">
        <v>6</v>
      </c>
      <c r="D23" s="43" t="s">
        <v>309</v>
      </c>
      <c r="E23" s="44">
        <v>0</v>
      </c>
      <c r="F23" s="43" t="s">
        <v>310</v>
      </c>
      <c r="G23" s="44">
        <v>0</v>
      </c>
      <c r="H23" s="43" t="s">
        <v>311</v>
      </c>
      <c r="I23" s="44">
        <v>0</v>
      </c>
      <c r="J23" s="64" t="s">
        <v>312</v>
      </c>
      <c r="K23" s="65">
        <v>2</v>
      </c>
      <c r="L23" s="43" t="s">
        <v>313</v>
      </c>
      <c r="M23" s="44">
        <v>0</v>
      </c>
      <c r="N23" s="43" t="s">
        <v>314</v>
      </c>
      <c r="O23" s="44">
        <v>0</v>
      </c>
      <c r="P23" s="43" t="s">
        <v>315</v>
      </c>
      <c r="Q23" s="44">
        <v>0</v>
      </c>
      <c r="R23" s="64" t="s">
        <v>316</v>
      </c>
      <c r="S23" s="65">
        <v>2</v>
      </c>
      <c r="T23" s="66" t="s">
        <v>317</v>
      </c>
      <c r="U23" s="67">
        <v>1</v>
      </c>
      <c r="V23" s="43" t="s">
        <v>318</v>
      </c>
      <c r="W23" s="44">
        <v>0</v>
      </c>
      <c r="X23" s="64" t="s">
        <v>319</v>
      </c>
      <c r="Y23" s="65">
        <v>2</v>
      </c>
      <c r="Z23" s="64" t="s">
        <v>175</v>
      </c>
      <c r="AA23" s="65">
        <v>2</v>
      </c>
      <c r="AB23" s="66" t="s">
        <v>320</v>
      </c>
      <c r="AC23" s="67">
        <v>1</v>
      </c>
      <c r="AD23" s="66" t="s">
        <v>321</v>
      </c>
      <c r="AE23" s="67">
        <v>1</v>
      </c>
      <c r="AF23" s="62" t="s">
        <v>103</v>
      </c>
      <c r="AG23" s="63">
        <v>3</v>
      </c>
      <c r="AH23" s="53">
        <f t="shared" si="0"/>
        <v>14</v>
      </c>
      <c r="AI23" s="54" t="s">
        <v>337</v>
      </c>
      <c r="AJ23" s="37">
        <v>15</v>
      </c>
    </row>
    <row r="24" spans="1:36" ht="40.049999999999997" customHeight="1" x14ac:dyDescent="0.3">
      <c r="A24" s="30" t="s">
        <v>77</v>
      </c>
      <c r="B24" s="31">
        <v>20</v>
      </c>
      <c r="C24" s="32">
        <v>7</v>
      </c>
      <c r="D24" s="64" t="s">
        <v>250</v>
      </c>
      <c r="E24" s="65">
        <v>2</v>
      </c>
      <c r="F24" s="43" t="s">
        <v>251</v>
      </c>
      <c r="G24" s="44">
        <v>0</v>
      </c>
      <c r="H24" s="43" t="s">
        <v>122</v>
      </c>
      <c r="I24" s="44">
        <v>0</v>
      </c>
      <c r="J24" s="43" t="s">
        <v>252</v>
      </c>
      <c r="K24" s="44">
        <v>0</v>
      </c>
      <c r="L24" s="64" t="s">
        <v>253</v>
      </c>
      <c r="M24" s="65">
        <v>2</v>
      </c>
      <c r="N24" s="64" t="s">
        <v>109</v>
      </c>
      <c r="O24" s="65">
        <v>2</v>
      </c>
      <c r="P24" s="43" t="s">
        <v>254</v>
      </c>
      <c r="Q24" s="44">
        <v>0</v>
      </c>
      <c r="R24" s="43" t="s">
        <v>255</v>
      </c>
      <c r="S24" s="44">
        <v>0</v>
      </c>
      <c r="T24" s="43" t="s">
        <v>256</v>
      </c>
      <c r="U24" s="44">
        <v>0</v>
      </c>
      <c r="V24" s="66" t="s">
        <v>257</v>
      </c>
      <c r="W24" s="67">
        <v>1</v>
      </c>
      <c r="X24" s="64" t="s">
        <v>258</v>
      </c>
      <c r="Y24" s="65">
        <v>2</v>
      </c>
      <c r="Z24" s="64" t="s">
        <v>259</v>
      </c>
      <c r="AA24" s="65">
        <v>2</v>
      </c>
      <c r="AB24" s="43" t="s">
        <v>260</v>
      </c>
      <c r="AC24" s="44">
        <v>0</v>
      </c>
      <c r="AD24" s="43" t="s">
        <v>261</v>
      </c>
      <c r="AE24" s="44">
        <v>0</v>
      </c>
      <c r="AF24" s="64" t="s">
        <v>262</v>
      </c>
      <c r="AG24" s="65">
        <v>2</v>
      </c>
      <c r="AH24" s="53">
        <f t="shared" si="0"/>
        <v>13</v>
      </c>
      <c r="AI24" s="54">
        <v>17</v>
      </c>
      <c r="AJ24" s="37">
        <v>17</v>
      </c>
    </row>
    <row r="25" spans="1:36" ht="40.049999999999997" customHeight="1" x14ac:dyDescent="0.3">
      <c r="A25" s="30" t="s">
        <v>88</v>
      </c>
      <c r="B25" s="31">
        <v>17</v>
      </c>
      <c r="C25" s="32">
        <v>5</v>
      </c>
      <c r="D25" s="64" t="s">
        <v>322</v>
      </c>
      <c r="E25" s="65">
        <v>2</v>
      </c>
      <c r="F25" s="43" t="s">
        <v>323</v>
      </c>
      <c r="G25" s="44">
        <v>0</v>
      </c>
      <c r="H25" s="43" t="s">
        <v>324</v>
      </c>
      <c r="I25" s="44">
        <v>0</v>
      </c>
      <c r="J25" s="66" t="s">
        <v>325</v>
      </c>
      <c r="K25" s="67">
        <v>1</v>
      </c>
      <c r="L25" s="43" t="s">
        <v>326</v>
      </c>
      <c r="M25" s="44">
        <v>0</v>
      </c>
      <c r="N25" s="43" t="s">
        <v>327</v>
      </c>
      <c r="O25" s="44">
        <v>0</v>
      </c>
      <c r="P25" s="43" t="s">
        <v>328</v>
      </c>
      <c r="Q25" s="44">
        <v>0</v>
      </c>
      <c r="R25" s="43" t="s">
        <v>329</v>
      </c>
      <c r="S25" s="44">
        <v>0</v>
      </c>
      <c r="T25" s="43" t="s">
        <v>330</v>
      </c>
      <c r="U25" s="44">
        <v>0</v>
      </c>
      <c r="V25" s="43" t="s">
        <v>331</v>
      </c>
      <c r="W25" s="44">
        <v>0</v>
      </c>
      <c r="X25" s="64" t="s">
        <v>197</v>
      </c>
      <c r="Y25" s="65">
        <v>2</v>
      </c>
      <c r="Z25" s="62" t="s">
        <v>100</v>
      </c>
      <c r="AA25" s="63">
        <v>3</v>
      </c>
      <c r="AB25" s="43" t="s">
        <v>332</v>
      </c>
      <c r="AC25" s="44">
        <v>0</v>
      </c>
      <c r="AD25" s="43" t="s">
        <v>333</v>
      </c>
      <c r="AE25" s="44">
        <v>0</v>
      </c>
      <c r="AF25" s="62" t="s">
        <v>103</v>
      </c>
      <c r="AG25" s="63">
        <v>3</v>
      </c>
      <c r="AH25" s="53">
        <f t="shared" si="0"/>
        <v>11</v>
      </c>
      <c r="AI25" s="54">
        <v>18</v>
      </c>
      <c r="AJ25" s="37">
        <v>18</v>
      </c>
    </row>
    <row r="26" spans="1:36" ht="40.049999999999997" customHeight="1" x14ac:dyDescent="0.3">
      <c r="A26" s="30" t="s">
        <v>86</v>
      </c>
      <c r="B26" s="31">
        <v>21</v>
      </c>
      <c r="C26" s="32">
        <v>5</v>
      </c>
      <c r="D26" s="43" t="s">
        <v>119</v>
      </c>
      <c r="E26" s="44">
        <v>0</v>
      </c>
      <c r="F26" s="43" t="s">
        <v>227</v>
      </c>
      <c r="G26" s="44">
        <v>0</v>
      </c>
      <c r="H26" s="43" t="s">
        <v>228</v>
      </c>
      <c r="I26" s="44">
        <v>0</v>
      </c>
      <c r="J26" s="43" t="s">
        <v>229</v>
      </c>
      <c r="K26" s="44">
        <v>0</v>
      </c>
      <c r="L26" s="43" t="s">
        <v>230</v>
      </c>
      <c r="M26" s="44">
        <v>0</v>
      </c>
      <c r="N26" s="43" t="s">
        <v>231</v>
      </c>
      <c r="O26" s="44">
        <v>0</v>
      </c>
      <c r="P26" s="43" t="s">
        <v>232</v>
      </c>
      <c r="Q26" s="44">
        <v>0</v>
      </c>
      <c r="R26" s="64" t="s">
        <v>233</v>
      </c>
      <c r="S26" s="65">
        <v>2</v>
      </c>
      <c r="T26" s="43" t="s">
        <v>234</v>
      </c>
      <c r="U26" s="44">
        <v>0</v>
      </c>
      <c r="V26" s="43" t="s">
        <v>122</v>
      </c>
      <c r="W26" s="44">
        <v>0</v>
      </c>
      <c r="X26" s="43" t="s">
        <v>235</v>
      </c>
      <c r="Y26" s="44">
        <v>0</v>
      </c>
      <c r="Z26" s="64" t="s">
        <v>115</v>
      </c>
      <c r="AA26" s="65">
        <v>2</v>
      </c>
      <c r="AB26" s="43" t="s">
        <v>236</v>
      </c>
      <c r="AC26" s="44">
        <v>0</v>
      </c>
      <c r="AD26" s="43" t="s">
        <v>237</v>
      </c>
      <c r="AE26" s="44">
        <v>0</v>
      </c>
      <c r="AF26" s="62" t="s">
        <v>103</v>
      </c>
      <c r="AG26" s="63">
        <v>3</v>
      </c>
      <c r="AH26" s="53">
        <f t="shared" si="0"/>
        <v>7</v>
      </c>
      <c r="AI26" s="54">
        <v>19</v>
      </c>
      <c r="AJ26" s="37">
        <v>19</v>
      </c>
    </row>
    <row r="27" spans="1:36" ht="40.049999999999997" customHeight="1" x14ac:dyDescent="0.3">
      <c r="A27" s="30" t="s">
        <v>74</v>
      </c>
      <c r="B27" s="31">
        <v>8</v>
      </c>
      <c r="C27" s="32">
        <v>6</v>
      </c>
      <c r="D27" s="43"/>
      <c r="E27" s="44"/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/>
      <c r="Q27" s="44"/>
      <c r="R27" s="43"/>
      <c r="S27" s="44"/>
      <c r="T27" s="43"/>
      <c r="U27" s="44"/>
      <c r="V27" s="43"/>
      <c r="W27" s="44"/>
      <c r="X27" s="43"/>
      <c r="Y27" s="44"/>
      <c r="Z27" s="43"/>
      <c r="AA27" s="44"/>
      <c r="AB27" s="43"/>
      <c r="AC27" s="44"/>
      <c r="AD27" s="43"/>
      <c r="AE27" s="44"/>
      <c r="AF27" s="43"/>
      <c r="AG27" s="44"/>
      <c r="AH27" s="53">
        <f t="shared" si="0"/>
        <v>0</v>
      </c>
      <c r="AI27" s="54">
        <v>20</v>
      </c>
      <c r="AJ27" s="37">
        <v>20</v>
      </c>
    </row>
    <row r="28" spans="1:36" x14ac:dyDescent="0.3">
      <c r="A28" s="7" t="s">
        <v>23</v>
      </c>
      <c r="B28" s="6"/>
      <c r="C28" s="6"/>
      <c r="D28" s="5"/>
      <c r="E28" s="8">
        <f>SUM(E9:E27)</f>
        <v>17</v>
      </c>
      <c r="F28" s="5"/>
      <c r="G28" s="8">
        <f>SUM(G9:G27)</f>
        <v>17</v>
      </c>
      <c r="H28" s="5"/>
      <c r="I28" s="8">
        <f>SUM(I9:I27)</f>
        <v>3</v>
      </c>
      <c r="J28" s="5"/>
      <c r="K28" s="8">
        <f>SUM(K9:K27)</f>
        <v>15</v>
      </c>
      <c r="L28" s="5"/>
      <c r="M28" s="8">
        <f>SUM(M9:M27)</f>
        <v>13</v>
      </c>
      <c r="N28" s="5"/>
      <c r="O28" s="8">
        <f>SUM(O9:O27)</f>
        <v>11</v>
      </c>
      <c r="P28" s="5"/>
      <c r="Q28" s="8">
        <f>SUM(Q9:Q27)</f>
        <v>4</v>
      </c>
      <c r="R28" s="5"/>
      <c r="S28" s="8">
        <f>SUM(S9:S27)</f>
        <v>42</v>
      </c>
      <c r="T28" s="5"/>
      <c r="U28" s="8">
        <f>SUM(U9:U27)</f>
        <v>3</v>
      </c>
      <c r="V28" s="5"/>
      <c r="W28" s="8">
        <f>SUM(W9:W27)</f>
        <v>20</v>
      </c>
      <c r="X28" s="5"/>
      <c r="Y28" s="8">
        <f>SUM(Y9:Y27)</f>
        <v>31</v>
      </c>
      <c r="Z28" s="5"/>
      <c r="AA28" s="8">
        <f>SUM(AA9:AA27)</f>
        <v>36</v>
      </c>
      <c r="AB28" s="5"/>
      <c r="AC28" s="8">
        <f>SUM(AC9:AC27)</f>
        <v>12</v>
      </c>
      <c r="AD28" s="5"/>
      <c r="AE28" s="8">
        <f>SUM(AE9:AE27)</f>
        <v>18</v>
      </c>
      <c r="AF28" s="5"/>
      <c r="AG28" s="8">
        <f>SUM(AG9:AG27)</f>
        <v>50</v>
      </c>
    </row>
    <row r="29" spans="1:36" x14ac:dyDescent="0.3">
      <c r="B29" s="1"/>
      <c r="C29" s="1"/>
    </row>
  </sheetData>
  <sheetProtection algorithmName="SHA-512" hashValue="vr6sV9MUJqFgXjs1j7fzbSx4862+CxSKo3fVJds/X+6N7vZRGGCW081D2TtqrMOH6fItix2ht+GyivceRi6zIg==" saltValue="hsneJZvbuREopDA9qSpCMQ==" spinCount="100000" sheet="1" formatCells="0" formatColumns="0" formatRows="0" insertColumns="0" insertRows="0" insertHyperlinks="0" deleteColumns="0" deleteRows="0" sort="0" autoFilter="0" pivotTables="0"/>
  <sortState ref="A8:AH28">
    <sortCondition descending="1" ref="AH28"/>
  </sortState>
  <mergeCells count="90">
    <mergeCell ref="T4:U4"/>
    <mergeCell ref="J4:K4"/>
    <mergeCell ref="H4:I4"/>
    <mergeCell ref="F4:G4"/>
    <mergeCell ref="D4:E4"/>
    <mergeCell ref="R4:S4"/>
    <mergeCell ref="P4:Q4"/>
    <mergeCell ref="N4:O4"/>
    <mergeCell ref="L4:M4"/>
    <mergeCell ref="AF4:AG4"/>
    <mergeCell ref="AF7:AG7"/>
    <mergeCell ref="AF5:AG5"/>
    <mergeCell ref="X7:Y7"/>
    <mergeCell ref="D7:E7"/>
    <mergeCell ref="F7:G7"/>
    <mergeCell ref="H7:I7"/>
    <mergeCell ref="J7:K7"/>
    <mergeCell ref="L7:M7"/>
    <mergeCell ref="Z7:AA7"/>
    <mergeCell ref="AB7:AC7"/>
    <mergeCell ref="AD7:AE7"/>
    <mergeCell ref="N7:O7"/>
    <mergeCell ref="P7:Q7"/>
    <mergeCell ref="R7:S7"/>
    <mergeCell ref="T7:U7"/>
    <mergeCell ref="V7:W7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V3:W3"/>
    <mergeCell ref="X3:Y3"/>
    <mergeCell ref="Z3:AA3"/>
    <mergeCell ref="AB3:AC3"/>
    <mergeCell ref="AD3:AE3"/>
    <mergeCell ref="AD4:AE4"/>
    <mergeCell ref="Z4:AA4"/>
    <mergeCell ref="X4:Y4"/>
    <mergeCell ref="V4:W4"/>
    <mergeCell ref="AB4:AC4"/>
    <mergeCell ref="X2:Y2"/>
    <mergeCell ref="Z2:AA2"/>
    <mergeCell ref="AB2:AC2"/>
    <mergeCell ref="AD2:AE2"/>
    <mergeCell ref="AF2:AG2"/>
    <mergeCell ref="AF3:AG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N2:O2"/>
    <mergeCell ref="P2:Q2"/>
    <mergeCell ref="R2:S2"/>
    <mergeCell ref="T2:U2"/>
    <mergeCell ref="V2:W2"/>
    <mergeCell ref="D2:E2"/>
    <mergeCell ref="F2:G2"/>
    <mergeCell ref="H2:I2"/>
    <mergeCell ref="J2:K2"/>
    <mergeCell ref="L2:M2"/>
    <mergeCell ref="AB1:AC1"/>
    <mergeCell ref="AD1:AE1"/>
    <mergeCell ref="AF1:AG1"/>
    <mergeCell ref="Z1:AA1"/>
    <mergeCell ref="D1:E1"/>
    <mergeCell ref="F1:G1"/>
    <mergeCell ref="H1:I1"/>
    <mergeCell ref="J1:K1"/>
    <mergeCell ref="L1:M1"/>
    <mergeCell ref="V1:W1"/>
    <mergeCell ref="X1:Y1"/>
    <mergeCell ref="N1:O1"/>
    <mergeCell ref="P1:Q1"/>
    <mergeCell ref="R1:S1"/>
    <mergeCell ref="T1:U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7"/>
  <sheetViews>
    <sheetView topLeftCell="A4" zoomScale="80" zoomScaleNormal="80" workbookViewId="0">
      <pane xSplit="1" topLeftCell="AJ1" activePane="topRight" state="frozen"/>
      <selection pane="topRight" activeCell="A7" sqref="A7:A16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  <col min="44" max="44" width="20.77734375" customWidth="1"/>
    <col min="45" max="45" width="5.77734375" customWidth="1"/>
    <col min="46" max="46" width="20.77734375" customWidth="1"/>
    <col min="47" max="47" width="5.77734375" customWidth="1"/>
    <col min="48" max="48" width="20.77734375" customWidth="1"/>
    <col min="49" max="49" width="5.77734375" customWidth="1"/>
    <col min="50" max="50" width="20.77734375" customWidth="1"/>
    <col min="51" max="51" width="5.77734375" customWidth="1"/>
  </cols>
  <sheetData>
    <row r="1" spans="1:52" ht="18.600000000000001" thickBot="1" x14ac:dyDescent="0.4">
      <c r="A1" s="25" t="s">
        <v>31</v>
      </c>
      <c r="B1" s="24"/>
      <c r="C1" s="24"/>
      <c r="D1" s="107" t="s">
        <v>1</v>
      </c>
      <c r="E1" s="108"/>
      <c r="F1" s="105" t="s">
        <v>0</v>
      </c>
      <c r="G1" s="106"/>
      <c r="H1" s="103" t="s">
        <v>2</v>
      </c>
      <c r="I1" s="104"/>
      <c r="J1" s="105" t="s">
        <v>3</v>
      </c>
      <c r="K1" s="106"/>
      <c r="L1" s="103" t="s">
        <v>4</v>
      </c>
      <c r="M1" s="104"/>
      <c r="N1" s="105" t="s">
        <v>5</v>
      </c>
      <c r="O1" s="106"/>
      <c r="P1" s="103" t="s">
        <v>6</v>
      </c>
      <c r="Q1" s="104"/>
      <c r="R1" s="105" t="s">
        <v>7</v>
      </c>
      <c r="S1" s="106"/>
      <c r="T1" s="103" t="s">
        <v>8</v>
      </c>
      <c r="U1" s="104"/>
      <c r="V1" s="105" t="s">
        <v>9</v>
      </c>
      <c r="W1" s="106"/>
      <c r="X1" s="89" t="s">
        <v>10</v>
      </c>
      <c r="Y1" s="90"/>
      <c r="Z1" s="105" t="s">
        <v>11</v>
      </c>
      <c r="AA1" s="106"/>
      <c r="AB1" s="103" t="s">
        <v>12</v>
      </c>
      <c r="AC1" s="104"/>
      <c r="AD1" s="105" t="s">
        <v>13</v>
      </c>
      <c r="AE1" s="106"/>
      <c r="AF1" s="103" t="s">
        <v>14</v>
      </c>
      <c r="AG1" s="104"/>
      <c r="AH1" s="105" t="s">
        <v>15</v>
      </c>
      <c r="AI1" s="106"/>
      <c r="AJ1" s="103" t="s">
        <v>16</v>
      </c>
      <c r="AK1" s="104"/>
      <c r="AL1" s="123" t="s">
        <v>17</v>
      </c>
      <c r="AM1" s="124"/>
      <c r="AN1" s="84" t="s">
        <v>18</v>
      </c>
      <c r="AO1" s="81"/>
      <c r="AP1" s="123" t="s">
        <v>19</v>
      </c>
      <c r="AQ1" s="124"/>
      <c r="AR1" s="107" t="s">
        <v>26</v>
      </c>
      <c r="AS1" s="108"/>
      <c r="AT1" s="125" t="s">
        <v>27</v>
      </c>
      <c r="AU1" s="126"/>
      <c r="AV1" s="107" t="s">
        <v>28</v>
      </c>
      <c r="AW1" s="108"/>
      <c r="AX1" s="125" t="s">
        <v>29</v>
      </c>
      <c r="AY1" s="126"/>
    </row>
    <row r="2" spans="1:52" ht="190.05" customHeight="1" x14ac:dyDescent="0.3">
      <c r="A2" s="21" t="s">
        <v>37</v>
      </c>
      <c r="B2" s="22"/>
      <c r="C2" s="23"/>
      <c r="D2" s="85"/>
      <c r="E2" s="86"/>
      <c r="F2" s="87"/>
      <c r="G2" s="88"/>
      <c r="H2" s="85"/>
      <c r="I2" s="86"/>
      <c r="J2" s="87"/>
      <c r="K2" s="88"/>
      <c r="L2" s="127"/>
      <c r="M2" s="128"/>
      <c r="N2" s="87"/>
      <c r="O2" s="88"/>
      <c r="P2" s="85"/>
      <c r="Q2" s="86"/>
      <c r="R2" s="87"/>
      <c r="S2" s="88"/>
      <c r="T2" s="85"/>
      <c r="U2" s="86"/>
      <c r="V2" s="87"/>
      <c r="W2" s="88"/>
      <c r="X2" s="85"/>
      <c r="Y2" s="86"/>
      <c r="Z2" s="87"/>
      <c r="AA2" s="88"/>
      <c r="AB2" s="85"/>
      <c r="AC2" s="86"/>
      <c r="AD2" s="87"/>
      <c r="AE2" s="88"/>
      <c r="AF2" s="85"/>
      <c r="AG2" s="86"/>
      <c r="AH2" s="87"/>
      <c r="AI2" s="88"/>
      <c r="AJ2" s="85"/>
      <c r="AK2" s="86"/>
      <c r="AL2" s="87"/>
      <c r="AM2" s="88"/>
      <c r="AN2" s="85"/>
      <c r="AO2" s="86"/>
      <c r="AP2" s="87"/>
      <c r="AQ2" s="88"/>
      <c r="AR2" s="85"/>
      <c r="AS2" s="86"/>
      <c r="AT2" s="87"/>
      <c r="AU2" s="88"/>
      <c r="AV2" s="85"/>
      <c r="AW2" s="86"/>
      <c r="AX2" s="87"/>
      <c r="AY2" s="88"/>
    </row>
    <row r="3" spans="1:52" ht="60" customHeight="1" x14ac:dyDescent="0.3">
      <c r="A3" s="21" t="s">
        <v>36</v>
      </c>
      <c r="B3" s="22"/>
      <c r="C3" s="23"/>
      <c r="D3" s="93"/>
      <c r="E3" s="94"/>
      <c r="F3" s="91"/>
      <c r="G3" s="92"/>
      <c r="H3" s="93"/>
      <c r="I3" s="94"/>
      <c r="J3" s="91"/>
      <c r="K3" s="92"/>
      <c r="L3" s="93"/>
      <c r="M3" s="94"/>
      <c r="N3" s="91"/>
      <c r="O3" s="92"/>
      <c r="P3" s="93"/>
      <c r="Q3" s="94"/>
      <c r="R3" s="91"/>
      <c r="S3" s="92"/>
      <c r="T3" s="93"/>
      <c r="U3" s="94"/>
      <c r="V3" s="91"/>
      <c r="W3" s="92"/>
      <c r="X3" s="93"/>
      <c r="Y3" s="94"/>
      <c r="Z3" s="91"/>
      <c r="AA3" s="92"/>
      <c r="AB3" s="93"/>
      <c r="AC3" s="94"/>
      <c r="AD3" s="91"/>
      <c r="AE3" s="92"/>
      <c r="AF3" s="93"/>
      <c r="AG3" s="94"/>
      <c r="AH3" s="91"/>
      <c r="AI3" s="92"/>
      <c r="AJ3" s="93"/>
      <c r="AK3" s="94"/>
      <c r="AL3" s="91"/>
      <c r="AM3" s="92"/>
      <c r="AN3" s="93"/>
      <c r="AO3" s="94"/>
      <c r="AP3" s="91"/>
      <c r="AQ3" s="92"/>
      <c r="AR3" s="93"/>
      <c r="AS3" s="94"/>
      <c r="AT3" s="91"/>
      <c r="AU3" s="92"/>
      <c r="AV3" s="93"/>
      <c r="AW3" s="94"/>
      <c r="AX3" s="91"/>
      <c r="AY3" s="92"/>
    </row>
    <row r="4" spans="1:52" ht="214.95" customHeight="1" thickBot="1" x14ac:dyDescent="0.35">
      <c r="A4" s="28" t="s">
        <v>38</v>
      </c>
      <c r="B4" s="22"/>
      <c r="C4" s="23"/>
      <c r="D4" s="97"/>
      <c r="E4" s="98"/>
      <c r="F4" s="95"/>
      <c r="G4" s="96"/>
      <c r="H4" s="97"/>
      <c r="I4" s="98"/>
      <c r="J4" s="95"/>
      <c r="K4" s="96"/>
      <c r="L4" s="97"/>
      <c r="M4" s="98"/>
      <c r="N4" s="95"/>
      <c r="O4" s="96"/>
      <c r="P4" s="97"/>
      <c r="Q4" s="98"/>
      <c r="R4" s="95"/>
      <c r="S4" s="96"/>
      <c r="T4" s="97"/>
      <c r="U4" s="98"/>
      <c r="V4" s="95"/>
      <c r="W4" s="96"/>
      <c r="X4" s="97"/>
      <c r="Y4" s="98"/>
      <c r="Z4" s="95"/>
      <c r="AA4" s="96"/>
      <c r="AB4" s="97"/>
      <c r="AC4" s="98"/>
      <c r="AD4" s="95"/>
      <c r="AE4" s="96"/>
      <c r="AF4" s="99"/>
      <c r="AG4" s="100"/>
      <c r="AH4" s="95"/>
      <c r="AI4" s="96"/>
      <c r="AJ4" s="97"/>
      <c r="AK4" s="98"/>
      <c r="AL4" s="95"/>
      <c r="AM4" s="96"/>
      <c r="AN4" s="97"/>
      <c r="AO4" s="98"/>
      <c r="AP4" s="95"/>
      <c r="AQ4" s="96"/>
      <c r="AR4" s="97"/>
      <c r="AS4" s="98"/>
      <c r="AT4" s="95"/>
      <c r="AU4" s="96"/>
      <c r="AV4" s="97"/>
      <c r="AW4" s="98"/>
      <c r="AX4" s="95"/>
      <c r="AY4" s="96"/>
    </row>
    <row r="5" spans="1:52" ht="21.6" thickBot="1" x14ac:dyDescent="0.45">
      <c r="A5" s="29" t="s">
        <v>39</v>
      </c>
    </row>
    <row r="6" spans="1:52" x14ac:dyDescent="0.3">
      <c r="A6" s="15" t="s">
        <v>30</v>
      </c>
      <c r="B6" s="13" t="s">
        <v>21</v>
      </c>
      <c r="C6" s="13" t="s">
        <v>22</v>
      </c>
      <c r="D6" s="80" t="s">
        <v>1</v>
      </c>
      <c r="E6" s="81"/>
      <c r="F6" s="82" t="s">
        <v>0</v>
      </c>
      <c r="G6" s="83"/>
      <c r="H6" s="84" t="s">
        <v>2</v>
      </c>
      <c r="I6" s="81"/>
      <c r="J6" s="82" t="s">
        <v>3</v>
      </c>
      <c r="K6" s="83"/>
      <c r="L6" s="84" t="s">
        <v>4</v>
      </c>
      <c r="M6" s="81"/>
      <c r="N6" s="82" t="s">
        <v>5</v>
      </c>
      <c r="O6" s="83"/>
      <c r="P6" s="84" t="s">
        <v>6</v>
      </c>
      <c r="Q6" s="81"/>
      <c r="R6" s="82" t="s">
        <v>7</v>
      </c>
      <c r="S6" s="83"/>
      <c r="T6" s="84" t="s">
        <v>8</v>
      </c>
      <c r="U6" s="81"/>
      <c r="V6" s="82" t="s">
        <v>9</v>
      </c>
      <c r="W6" s="83"/>
      <c r="X6" s="89" t="s">
        <v>10</v>
      </c>
      <c r="Y6" s="90"/>
      <c r="Z6" s="82" t="s">
        <v>11</v>
      </c>
      <c r="AA6" s="83"/>
      <c r="AB6" s="84" t="s">
        <v>12</v>
      </c>
      <c r="AC6" s="81"/>
      <c r="AD6" s="82" t="s">
        <v>13</v>
      </c>
      <c r="AE6" s="83"/>
      <c r="AF6" s="84" t="s">
        <v>14</v>
      </c>
      <c r="AG6" s="81"/>
      <c r="AH6" s="82" t="s">
        <v>15</v>
      </c>
      <c r="AI6" s="83"/>
      <c r="AJ6" s="84" t="s">
        <v>16</v>
      </c>
      <c r="AK6" s="81"/>
      <c r="AL6" s="123" t="s">
        <v>17</v>
      </c>
      <c r="AM6" s="124"/>
      <c r="AN6" s="84" t="s">
        <v>18</v>
      </c>
      <c r="AO6" s="81"/>
      <c r="AP6" s="123" t="s">
        <v>19</v>
      </c>
      <c r="AQ6" s="124"/>
      <c r="AR6" s="84" t="s">
        <v>26</v>
      </c>
      <c r="AS6" s="81"/>
      <c r="AT6" s="82" t="s">
        <v>27</v>
      </c>
      <c r="AU6" s="83"/>
      <c r="AV6" s="84" t="s">
        <v>28</v>
      </c>
      <c r="AW6" s="81"/>
      <c r="AX6" s="82" t="s">
        <v>29</v>
      </c>
      <c r="AY6" s="83"/>
      <c r="AZ6" s="19" t="s">
        <v>20</v>
      </c>
    </row>
    <row r="7" spans="1:52" ht="14.4" customHeight="1" x14ac:dyDescent="0.3">
      <c r="A7" s="2"/>
      <c r="B7" s="3">
        <v>13</v>
      </c>
      <c r="C7" s="4">
        <v>11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20">
        <f t="shared" ref="AZ7" si="0">SUM(AY7,AW7,AU7,AS7,AQ7,AO7,AM7,AK7,AI7,AG7,AE7,AC7,AA7,Y7,W7,U7,S7,Q7,O7,M7,K7,I7,G7,E7)</f>
        <v>0</v>
      </c>
    </row>
    <row r="8" spans="1:52" x14ac:dyDescent="0.3">
      <c r="A8" s="2"/>
      <c r="B8" s="3">
        <v>21</v>
      </c>
      <c r="C8" s="4">
        <v>10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20">
        <f t="shared" ref="AZ8:AZ16" si="1">SUM(AY8,AW8,AU8,AS8,AQ8,AO8,AM8,AK8,AI8,AG8,AE8,AC8,AA8,Y8,W8,U8,S8,Q8,O8,M8,K8,I8,G8,E8)</f>
        <v>0</v>
      </c>
    </row>
    <row r="9" spans="1:52" x14ac:dyDescent="0.3">
      <c r="A9" s="2"/>
      <c r="B9" s="3">
        <v>20</v>
      </c>
      <c r="C9" s="4">
        <v>11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20">
        <f t="shared" si="1"/>
        <v>0</v>
      </c>
    </row>
    <row r="10" spans="1:52" x14ac:dyDescent="0.3">
      <c r="A10" s="2"/>
      <c r="B10" s="3">
        <v>8</v>
      </c>
      <c r="C10" s="4">
        <v>10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20">
        <f t="shared" si="1"/>
        <v>0</v>
      </c>
    </row>
    <row r="11" spans="1:52" x14ac:dyDescent="0.3">
      <c r="A11" s="2"/>
      <c r="B11" s="3">
        <v>21</v>
      </c>
      <c r="C11" s="4">
        <v>11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20">
        <f t="shared" si="1"/>
        <v>0</v>
      </c>
    </row>
    <row r="12" spans="1:52" x14ac:dyDescent="0.3">
      <c r="A12" s="2"/>
      <c r="B12" s="3">
        <v>8</v>
      </c>
      <c r="C12" s="4">
        <v>11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20">
        <f t="shared" si="1"/>
        <v>0</v>
      </c>
    </row>
    <row r="13" spans="1:52" x14ac:dyDescent="0.3">
      <c r="A13" s="2"/>
      <c r="B13" s="3">
        <v>21</v>
      </c>
      <c r="C13" s="4">
        <v>11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20">
        <f t="shared" si="1"/>
        <v>0</v>
      </c>
    </row>
    <row r="14" spans="1:52" x14ac:dyDescent="0.3">
      <c r="A14" s="2"/>
      <c r="B14" s="3">
        <v>4</v>
      </c>
      <c r="C14" s="4">
        <v>11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20">
        <f t="shared" si="1"/>
        <v>0</v>
      </c>
    </row>
    <row r="15" spans="1:52" x14ac:dyDescent="0.3">
      <c r="A15" s="2"/>
      <c r="B15" s="3">
        <v>4</v>
      </c>
      <c r="C15" s="4">
        <v>10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20">
        <f t="shared" si="1"/>
        <v>0</v>
      </c>
    </row>
    <row r="16" spans="1:52" x14ac:dyDescent="0.3">
      <c r="A16" s="2"/>
      <c r="B16" s="3">
        <v>17</v>
      </c>
      <c r="C16" s="4">
        <v>11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20">
        <f t="shared" si="1"/>
        <v>0</v>
      </c>
    </row>
    <row r="17" spans="1:52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SUM(G8:G16)</f>
        <v>0</v>
      </c>
      <c r="H17" s="5"/>
      <c r="I17" s="8">
        <f>SUM(I8:I16)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SUM(O8:O16)</f>
        <v>0</v>
      </c>
      <c r="P17" s="5"/>
      <c r="Q17" s="8">
        <f>SUM(Q8:Q16)</f>
        <v>0</v>
      </c>
      <c r="R17" s="5"/>
      <c r="S17" s="8">
        <f>SUM(S8:S16)</f>
        <v>0</v>
      </c>
      <c r="T17" s="5"/>
      <c r="U17" s="8">
        <f>SUM(U8:U16)</f>
        <v>0</v>
      </c>
      <c r="V17" s="5"/>
      <c r="W17" s="8">
        <f>SUM(W8:W16)</f>
        <v>0</v>
      </c>
      <c r="X17" s="5"/>
      <c r="Y17" s="8">
        <f>SUM(Y8:Y16)</f>
        <v>0</v>
      </c>
      <c r="Z17" s="5"/>
      <c r="AA17" s="8">
        <f>SUM(AA8:AA16)</f>
        <v>0</v>
      </c>
      <c r="AB17" s="5"/>
      <c r="AC17" s="8">
        <f>SUM(AC8:AC16)</f>
        <v>0</v>
      </c>
      <c r="AD17" s="5"/>
      <c r="AE17" s="8">
        <f>SUM(AE8:AE16)</f>
        <v>0</v>
      </c>
      <c r="AF17" s="5"/>
      <c r="AG17" s="8">
        <f>SUM(AG8:AG16)</f>
        <v>0</v>
      </c>
      <c r="AH17" s="5"/>
      <c r="AI17" s="8">
        <f>SUM(AI8:AI16)</f>
        <v>0</v>
      </c>
      <c r="AJ17" s="5"/>
      <c r="AK17" s="8">
        <f>SUM(AK8:AK16)</f>
        <v>0</v>
      </c>
      <c r="AL17" s="5"/>
      <c r="AM17" s="8">
        <f>SUM(AM8:AM16)</f>
        <v>0</v>
      </c>
      <c r="AN17" s="5"/>
      <c r="AO17" s="8">
        <f>SUM(AO8:AO16)</f>
        <v>0</v>
      </c>
      <c r="AP17" s="5"/>
      <c r="AQ17" s="8">
        <f>SUM(AQ8:AQ16)</f>
        <v>0</v>
      </c>
      <c r="AR17" s="14"/>
      <c r="AS17" s="8">
        <f>SUM(AS8:AS16)</f>
        <v>0</v>
      </c>
      <c r="AT17" s="14"/>
      <c r="AU17" s="8">
        <f>SUM(AU8:AU16)</f>
        <v>0</v>
      </c>
      <c r="AV17" s="14"/>
      <c r="AW17" s="8">
        <f>SUM(AW8:AW16)</f>
        <v>0</v>
      </c>
      <c r="AX17" s="14"/>
      <c r="AY17" s="8">
        <f>SUM(AY8:AY16)</f>
        <v>0</v>
      </c>
      <c r="AZ17" s="5"/>
    </row>
  </sheetData>
  <sortState ref="A36:AZ46">
    <sortCondition descending="1" ref="AZ46"/>
  </sortState>
  <mergeCells count="120">
    <mergeCell ref="AN6:AO6"/>
    <mergeCell ref="AP6:AQ6"/>
    <mergeCell ref="AR6:AS6"/>
    <mergeCell ref="AT6:AU6"/>
    <mergeCell ref="AV6:AW6"/>
    <mergeCell ref="AX6:AY6"/>
    <mergeCell ref="AB6:AC6"/>
    <mergeCell ref="AD6:AE6"/>
    <mergeCell ref="AF6:AG6"/>
    <mergeCell ref="AH6:AI6"/>
    <mergeCell ref="AJ6:AK6"/>
    <mergeCell ref="AL6:AM6"/>
    <mergeCell ref="P6:Q6"/>
    <mergeCell ref="R6:S6"/>
    <mergeCell ref="T6:U6"/>
    <mergeCell ref="V6:W6"/>
    <mergeCell ref="X6:Y6"/>
    <mergeCell ref="Z6:AA6"/>
    <mergeCell ref="D6:E6"/>
    <mergeCell ref="F6:G6"/>
    <mergeCell ref="H6:I6"/>
    <mergeCell ref="J6:K6"/>
    <mergeCell ref="L6:M6"/>
    <mergeCell ref="N6:O6"/>
    <mergeCell ref="AN4:AO4"/>
    <mergeCell ref="AP4:AQ4"/>
    <mergeCell ref="AR4:AS4"/>
    <mergeCell ref="AT4:AU4"/>
    <mergeCell ref="AV4:AW4"/>
    <mergeCell ref="AX4:AY4"/>
    <mergeCell ref="AB4:AC4"/>
    <mergeCell ref="AD4:AE4"/>
    <mergeCell ref="AF4:AG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  <mergeCell ref="N4:O4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7"/>
  <sheetViews>
    <sheetView topLeftCell="A4" zoomScaleNormal="100" workbookViewId="0">
      <pane xSplit="1" topLeftCell="B1" activePane="topRight" state="frozen"/>
      <selection pane="topRight" activeCell="A19" sqref="A19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  <col min="44" max="44" width="20.77734375" customWidth="1"/>
    <col min="45" max="45" width="5.77734375" customWidth="1"/>
    <col min="46" max="46" width="20.77734375" customWidth="1"/>
    <col min="47" max="47" width="5.77734375" customWidth="1"/>
    <col min="48" max="48" width="20.77734375" customWidth="1"/>
    <col min="49" max="49" width="5.77734375" customWidth="1"/>
    <col min="50" max="50" width="20.77734375" customWidth="1"/>
    <col min="51" max="51" width="5.77734375" customWidth="1"/>
  </cols>
  <sheetData>
    <row r="1" spans="1:52" ht="18.600000000000001" thickBot="1" x14ac:dyDescent="0.4">
      <c r="A1" s="25" t="s">
        <v>31</v>
      </c>
      <c r="B1" s="24"/>
      <c r="C1" s="24"/>
      <c r="D1" s="107" t="s">
        <v>1</v>
      </c>
      <c r="E1" s="108"/>
      <c r="F1" s="105" t="s">
        <v>0</v>
      </c>
      <c r="G1" s="106"/>
      <c r="H1" s="103" t="s">
        <v>2</v>
      </c>
      <c r="I1" s="104"/>
      <c r="J1" s="105" t="s">
        <v>3</v>
      </c>
      <c r="K1" s="106"/>
      <c r="L1" s="103" t="s">
        <v>4</v>
      </c>
      <c r="M1" s="104"/>
      <c r="N1" s="105" t="s">
        <v>5</v>
      </c>
      <c r="O1" s="106"/>
      <c r="P1" s="103" t="s">
        <v>6</v>
      </c>
      <c r="Q1" s="104"/>
      <c r="R1" s="105" t="s">
        <v>7</v>
      </c>
      <c r="S1" s="106"/>
      <c r="T1" s="103" t="s">
        <v>8</v>
      </c>
      <c r="U1" s="104"/>
      <c r="V1" s="105" t="s">
        <v>9</v>
      </c>
      <c r="W1" s="106"/>
      <c r="X1" s="89" t="s">
        <v>10</v>
      </c>
      <c r="Y1" s="90"/>
      <c r="Z1" s="105" t="s">
        <v>11</v>
      </c>
      <c r="AA1" s="106"/>
      <c r="AB1" s="103" t="s">
        <v>12</v>
      </c>
      <c r="AC1" s="104"/>
      <c r="AD1" s="105" t="s">
        <v>13</v>
      </c>
      <c r="AE1" s="106"/>
      <c r="AF1" s="103" t="s">
        <v>14</v>
      </c>
      <c r="AG1" s="104"/>
      <c r="AH1" s="105" t="s">
        <v>15</v>
      </c>
      <c r="AI1" s="106"/>
      <c r="AJ1" s="103" t="s">
        <v>16</v>
      </c>
      <c r="AK1" s="104"/>
      <c r="AL1" s="123" t="s">
        <v>17</v>
      </c>
      <c r="AM1" s="124"/>
      <c r="AN1" s="84" t="s">
        <v>18</v>
      </c>
      <c r="AO1" s="81"/>
      <c r="AP1" s="123" t="s">
        <v>19</v>
      </c>
      <c r="AQ1" s="124"/>
      <c r="AR1" s="107" t="s">
        <v>26</v>
      </c>
      <c r="AS1" s="108"/>
      <c r="AT1" s="125" t="s">
        <v>27</v>
      </c>
      <c r="AU1" s="126"/>
      <c r="AV1" s="107" t="s">
        <v>28</v>
      </c>
      <c r="AW1" s="108"/>
      <c r="AX1" s="125" t="s">
        <v>29</v>
      </c>
      <c r="AY1" s="126"/>
    </row>
    <row r="2" spans="1:52" ht="250.05" customHeight="1" x14ac:dyDescent="0.3">
      <c r="A2" s="21" t="s">
        <v>37</v>
      </c>
      <c r="B2" s="22"/>
      <c r="C2" s="23"/>
      <c r="D2" s="85"/>
      <c r="E2" s="86"/>
      <c r="F2" s="87"/>
      <c r="G2" s="88"/>
      <c r="H2" s="85"/>
      <c r="I2" s="86"/>
      <c r="J2" s="87"/>
      <c r="K2" s="88"/>
      <c r="L2" s="127"/>
      <c r="M2" s="128"/>
      <c r="N2" s="87"/>
      <c r="O2" s="88"/>
      <c r="P2" s="85"/>
      <c r="Q2" s="86"/>
      <c r="R2" s="87"/>
      <c r="S2" s="88"/>
      <c r="T2" s="85"/>
      <c r="U2" s="86"/>
      <c r="V2" s="87"/>
      <c r="W2" s="88"/>
      <c r="X2" s="85"/>
      <c r="Y2" s="86"/>
      <c r="Z2" s="87"/>
      <c r="AA2" s="88"/>
      <c r="AB2" s="85"/>
      <c r="AC2" s="86"/>
      <c r="AD2" s="87"/>
      <c r="AE2" s="88"/>
      <c r="AF2" s="85"/>
      <c r="AG2" s="86"/>
      <c r="AH2" s="87"/>
      <c r="AI2" s="88"/>
      <c r="AJ2" s="85"/>
      <c r="AK2" s="86"/>
      <c r="AL2" s="87"/>
      <c r="AM2" s="88"/>
      <c r="AN2" s="85"/>
      <c r="AO2" s="86"/>
      <c r="AP2" s="87"/>
      <c r="AQ2" s="88"/>
      <c r="AR2" s="85"/>
      <c r="AS2" s="86"/>
      <c r="AT2" s="87"/>
      <c r="AU2" s="88"/>
      <c r="AV2" s="85"/>
      <c r="AW2" s="86"/>
      <c r="AX2" s="87"/>
      <c r="AY2" s="88"/>
    </row>
    <row r="3" spans="1:52" ht="49.95" customHeight="1" x14ac:dyDescent="0.3">
      <c r="A3" s="21" t="s">
        <v>36</v>
      </c>
      <c r="B3" s="22"/>
      <c r="C3" s="23"/>
      <c r="D3" s="93"/>
      <c r="E3" s="94"/>
      <c r="F3" s="91"/>
      <c r="G3" s="92"/>
      <c r="H3" s="93"/>
      <c r="I3" s="94"/>
      <c r="J3" s="91"/>
      <c r="K3" s="92"/>
      <c r="L3" s="93"/>
      <c r="M3" s="94"/>
      <c r="N3" s="91"/>
      <c r="O3" s="92"/>
      <c r="P3" s="93"/>
      <c r="Q3" s="94"/>
      <c r="R3" s="91"/>
      <c r="S3" s="92"/>
      <c r="T3" s="93"/>
      <c r="U3" s="94"/>
      <c r="V3" s="91"/>
      <c r="W3" s="92"/>
      <c r="X3" s="93"/>
      <c r="Y3" s="94"/>
      <c r="Z3" s="91"/>
      <c r="AA3" s="92"/>
      <c r="AB3" s="93"/>
      <c r="AC3" s="94"/>
      <c r="AD3" s="91"/>
      <c r="AE3" s="92"/>
      <c r="AF3" s="93"/>
      <c r="AG3" s="94"/>
      <c r="AH3" s="91"/>
      <c r="AI3" s="92"/>
      <c r="AJ3" s="93"/>
      <c r="AK3" s="94"/>
      <c r="AL3" s="91"/>
      <c r="AM3" s="92"/>
      <c r="AN3" s="93"/>
      <c r="AO3" s="94"/>
      <c r="AP3" s="91"/>
      <c r="AQ3" s="92"/>
      <c r="AR3" s="93"/>
      <c r="AS3" s="94"/>
      <c r="AT3" s="91"/>
      <c r="AU3" s="92"/>
      <c r="AV3" s="93"/>
      <c r="AW3" s="94"/>
      <c r="AX3" s="91"/>
      <c r="AY3" s="92"/>
    </row>
    <row r="4" spans="1:52" ht="180" customHeight="1" thickBot="1" x14ac:dyDescent="0.35">
      <c r="A4" s="28" t="s">
        <v>38</v>
      </c>
      <c r="B4" s="22"/>
      <c r="C4" s="23"/>
      <c r="D4" s="97"/>
      <c r="E4" s="98"/>
      <c r="F4" s="95"/>
      <c r="G4" s="96"/>
      <c r="H4" s="97"/>
      <c r="I4" s="98"/>
      <c r="J4" s="95"/>
      <c r="K4" s="96"/>
      <c r="L4" s="97"/>
      <c r="M4" s="98"/>
      <c r="N4" s="101"/>
      <c r="O4" s="102"/>
      <c r="P4" s="97"/>
      <c r="Q4" s="98"/>
      <c r="R4" s="95"/>
      <c r="S4" s="96"/>
      <c r="T4" s="97"/>
      <c r="U4" s="98"/>
      <c r="V4" s="95"/>
      <c r="W4" s="96"/>
      <c r="X4" s="97"/>
      <c r="Y4" s="98"/>
      <c r="Z4" s="95"/>
      <c r="AA4" s="96"/>
      <c r="AB4" s="97"/>
      <c r="AC4" s="98"/>
      <c r="AD4" s="95"/>
      <c r="AE4" s="96"/>
      <c r="AF4" s="99"/>
      <c r="AG4" s="100"/>
      <c r="AH4" s="95"/>
      <c r="AI4" s="96"/>
      <c r="AJ4" s="97"/>
      <c r="AK4" s="98"/>
      <c r="AL4" s="95"/>
      <c r="AM4" s="96"/>
      <c r="AN4" s="97"/>
      <c r="AO4" s="98"/>
      <c r="AP4" s="95"/>
      <c r="AQ4" s="96"/>
      <c r="AR4" s="97"/>
      <c r="AS4" s="98"/>
      <c r="AT4" s="95"/>
      <c r="AU4" s="96"/>
      <c r="AV4" s="97"/>
      <c r="AW4" s="98"/>
      <c r="AX4" s="95"/>
      <c r="AY4" s="96"/>
    </row>
    <row r="5" spans="1:52" ht="21.6" thickBot="1" x14ac:dyDescent="0.45">
      <c r="A5" s="29" t="s">
        <v>39</v>
      </c>
    </row>
    <row r="6" spans="1:52" x14ac:dyDescent="0.3">
      <c r="A6" s="15" t="s">
        <v>30</v>
      </c>
      <c r="B6" s="13" t="s">
        <v>21</v>
      </c>
      <c r="C6" s="13" t="s">
        <v>22</v>
      </c>
      <c r="D6" s="80" t="s">
        <v>1</v>
      </c>
      <c r="E6" s="81"/>
      <c r="F6" s="82" t="s">
        <v>0</v>
      </c>
      <c r="G6" s="83"/>
      <c r="H6" s="84" t="s">
        <v>2</v>
      </c>
      <c r="I6" s="81"/>
      <c r="J6" s="82" t="s">
        <v>3</v>
      </c>
      <c r="K6" s="83"/>
      <c r="L6" s="84" t="s">
        <v>4</v>
      </c>
      <c r="M6" s="81"/>
      <c r="N6" s="82" t="s">
        <v>5</v>
      </c>
      <c r="O6" s="83"/>
      <c r="P6" s="84" t="s">
        <v>6</v>
      </c>
      <c r="Q6" s="81"/>
      <c r="R6" s="82" t="s">
        <v>7</v>
      </c>
      <c r="S6" s="83"/>
      <c r="T6" s="84" t="s">
        <v>8</v>
      </c>
      <c r="U6" s="81"/>
      <c r="V6" s="82" t="s">
        <v>9</v>
      </c>
      <c r="W6" s="83"/>
      <c r="X6" s="89" t="s">
        <v>10</v>
      </c>
      <c r="Y6" s="90"/>
      <c r="Z6" s="82" t="s">
        <v>11</v>
      </c>
      <c r="AA6" s="83"/>
      <c r="AB6" s="84" t="s">
        <v>12</v>
      </c>
      <c r="AC6" s="81"/>
      <c r="AD6" s="82" t="s">
        <v>13</v>
      </c>
      <c r="AE6" s="83"/>
      <c r="AF6" s="84" t="s">
        <v>14</v>
      </c>
      <c r="AG6" s="81"/>
      <c r="AH6" s="82" t="s">
        <v>15</v>
      </c>
      <c r="AI6" s="83"/>
      <c r="AJ6" s="84" t="s">
        <v>16</v>
      </c>
      <c r="AK6" s="81"/>
      <c r="AL6" s="123" t="s">
        <v>17</v>
      </c>
      <c r="AM6" s="124"/>
      <c r="AN6" s="84" t="s">
        <v>18</v>
      </c>
      <c r="AO6" s="81"/>
      <c r="AP6" s="123" t="s">
        <v>19</v>
      </c>
      <c r="AQ6" s="124"/>
      <c r="AR6" s="84" t="s">
        <v>26</v>
      </c>
      <c r="AS6" s="81"/>
      <c r="AT6" s="82" t="s">
        <v>27</v>
      </c>
      <c r="AU6" s="83"/>
      <c r="AV6" s="84" t="s">
        <v>28</v>
      </c>
      <c r="AW6" s="81"/>
      <c r="AX6" s="82" t="s">
        <v>29</v>
      </c>
      <c r="AY6" s="83"/>
      <c r="AZ6" s="19" t="s">
        <v>20</v>
      </c>
    </row>
    <row r="7" spans="1:52" x14ac:dyDescent="0.3">
      <c r="A7" s="2"/>
      <c r="B7" s="3"/>
      <c r="C7" s="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20">
        <f t="shared" ref="AZ7:AZ14" si="0">SUM(AY7,AW7,AU7,AS7,AQ7,AO7,AM7,AK7,AI7,AG7,AE7,AC7,AA7,Y7,W7,U7,S7,Q7,O7,M7,K7,I7,G7,E7)</f>
        <v>0</v>
      </c>
    </row>
    <row r="8" spans="1:52" x14ac:dyDescent="0.3">
      <c r="A8" s="2"/>
      <c r="B8" s="3"/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20">
        <f t="shared" si="0"/>
        <v>0</v>
      </c>
    </row>
    <row r="9" spans="1:52" x14ac:dyDescent="0.3">
      <c r="A9" s="2"/>
      <c r="B9" s="3"/>
      <c r="C9" s="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20">
        <f t="shared" si="0"/>
        <v>0</v>
      </c>
    </row>
    <row r="10" spans="1:52" x14ac:dyDescent="0.3">
      <c r="A10" s="2"/>
      <c r="B10" s="3"/>
      <c r="C10" s="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20">
        <f t="shared" si="0"/>
        <v>0</v>
      </c>
    </row>
    <row r="11" spans="1:52" x14ac:dyDescent="0.3">
      <c r="A11" s="2"/>
      <c r="B11" s="3"/>
      <c r="C11" s="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20">
        <f t="shared" si="0"/>
        <v>0</v>
      </c>
    </row>
    <row r="12" spans="1:52" x14ac:dyDescent="0.3">
      <c r="A12" s="2"/>
      <c r="B12" s="3"/>
      <c r="C12" s="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20">
        <f t="shared" si="0"/>
        <v>0</v>
      </c>
    </row>
    <row r="13" spans="1:52" x14ac:dyDescent="0.3">
      <c r="A13" s="2"/>
      <c r="B13" s="3"/>
      <c r="C13" s="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20">
        <f t="shared" si="0"/>
        <v>0</v>
      </c>
    </row>
    <row r="14" spans="1:52" x14ac:dyDescent="0.3">
      <c r="A14" s="2"/>
      <c r="B14" s="3"/>
      <c r="C14" s="4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20">
        <f t="shared" si="0"/>
        <v>0</v>
      </c>
    </row>
    <row r="15" spans="1:52" x14ac:dyDescent="0.3">
      <c r="A15" s="2"/>
      <c r="B15" s="3"/>
      <c r="C15" s="4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20" t="e">
        <f>SUM(AY15,AW15,AU15,AS15,AQ15,AO15,AM15,AK15,AI15,AG15,AE15,AC15,AA15,#REF!,Y15,W15,U15,S15,Q15,O15,M15,K15,I15,G15,E15)</f>
        <v>#REF!</v>
      </c>
    </row>
    <row r="16" spans="1:52" x14ac:dyDescent="0.3">
      <c r="A16" s="2"/>
      <c r="B16" s="3"/>
      <c r="C16" s="4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20">
        <f>SUM(AY16,AW16,AU16,AS16,AQ16,AO16,AM16,AK16,AI16,AG16,AE16,AC16,AA16,Y16,W16,U16,S16,Q16,O16,M16,K16,I16,G16,E16)</f>
        <v>0</v>
      </c>
    </row>
    <row r="17" spans="1:52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SUM(G8:G16)</f>
        <v>0</v>
      </c>
      <c r="H17" s="5"/>
      <c r="I17" s="8">
        <f>SUM(I8:I16)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SUM(O8:O16)</f>
        <v>0</v>
      </c>
      <c r="P17" s="5"/>
      <c r="Q17" s="8">
        <f>SUM(Q8:Q16)</f>
        <v>0</v>
      </c>
      <c r="R17" s="5"/>
      <c r="S17" s="8">
        <f>SUM(S8:S16)</f>
        <v>0</v>
      </c>
      <c r="T17" s="5"/>
      <c r="U17" s="8">
        <f>SUM(U8:U16)</f>
        <v>0</v>
      </c>
      <c r="V17" s="5"/>
      <c r="W17" s="8">
        <f>SUM(W8:W16)</f>
        <v>0</v>
      </c>
      <c r="X17" s="5"/>
      <c r="Y17" s="8">
        <f>SUM(Y8:Y16)</f>
        <v>0</v>
      </c>
      <c r="Z17" s="5"/>
      <c r="AA17" s="8">
        <f>SUM(AA8:AA16)</f>
        <v>0</v>
      </c>
      <c r="AB17" s="5"/>
      <c r="AC17" s="8">
        <f>SUM(AC8:AC16)</f>
        <v>0</v>
      </c>
      <c r="AD17" s="5"/>
      <c r="AE17" s="8">
        <f>SUM(AE8:AE16)</f>
        <v>0</v>
      </c>
      <c r="AF17" s="5"/>
      <c r="AG17" s="8">
        <f>SUM(AG8:AG16)</f>
        <v>0</v>
      </c>
      <c r="AH17" s="5"/>
      <c r="AI17" s="8">
        <f>SUM(AI8:AI16)</f>
        <v>0</v>
      </c>
      <c r="AJ17" s="5"/>
      <c r="AK17" s="8">
        <f>SUM(AK8:AK16)</f>
        <v>0</v>
      </c>
      <c r="AL17" s="5"/>
      <c r="AM17" s="8">
        <f>SUM(AM8:AM16)</f>
        <v>0</v>
      </c>
      <c r="AN17" s="5"/>
      <c r="AO17" s="8">
        <f>SUM(AO8:AO16)</f>
        <v>0</v>
      </c>
      <c r="AP17" s="5"/>
      <c r="AQ17" s="8">
        <f>SUM(AQ8:AQ16)</f>
        <v>0</v>
      </c>
      <c r="AR17" s="14"/>
      <c r="AS17" s="8">
        <f>SUM(AS8:AS16)</f>
        <v>0</v>
      </c>
      <c r="AT17" s="14"/>
      <c r="AU17" s="8">
        <f>SUM(AU8:AU16)</f>
        <v>0</v>
      </c>
      <c r="AV17" s="14"/>
      <c r="AW17" s="8">
        <f>SUM(AW8:AW16)</f>
        <v>0</v>
      </c>
      <c r="AX17" s="14"/>
      <c r="AY17" s="8">
        <f>SUM(AY8:AY16)</f>
        <v>0</v>
      </c>
      <c r="AZ17" s="5"/>
    </row>
  </sheetData>
  <mergeCells count="120">
    <mergeCell ref="AN6:AO6"/>
    <mergeCell ref="AP6:AQ6"/>
    <mergeCell ref="AR6:AS6"/>
    <mergeCell ref="AT6:AU6"/>
    <mergeCell ref="AV6:AW6"/>
    <mergeCell ref="AX6:AY6"/>
    <mergeCell ref="AB6:AC6"/>
    <mergeCell ref="AD6:AE6"/>
    <mergeCell ref="AF6:AG6"/>
    <mergeCell ref="AH6:AI6"/>
    <mergeCell ref="AJ6:AK6"/>
    <mergeCell ref="AL6:AM6"/>
    <mergeCell ref="P6:Q6"/>
    <mergeCell ref="R6:S6"/>
    <mergeCell ref="T6:U6"/>
    <mergeCell ref="V6:W6"/>
    <mergeCell ref="X6:Y6"/>
    <mergeCell ref="Z6:AA6"/>
    <mergeCell ref="D6:E6"/>
    <mergeCell ref="F6:G6"/>
    <mergeCell ref="H6:I6"/>
    <mergeCell ref="J6:K6"/>
    <mergeCell ref="L6:M6"/>
    <mergeCell ref="N6:O6"/>
    <mergeCell ref="AN4:AO4"/>
    <mergeCell ref="AP4:AQ4"/>
    <mergeCell ref="AR4:AS4"/>
    <mergeCell ref="AT4:AU4"/>
    <mergeCell ref="AV4:AW4"/>
    <mergeCell ref="AX4:AY4"/>
    <mergeCell ref="AB4:AC4"/>
    <mergeCell ref="AD4:AE4"/>
    <mergeCell ref="AF4:AG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  <mergeCell ref="N4:O4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2"/>
  <sheetViews>
    <sheetView zoomScale="130" zoomScaleNormal="130" workbookViewId="0">
      <selection activeCell="B37" sqref="B37"/>
    </sheetView>
  </sheetViews>
  <sheetFormatPr defaultRowHeight="14.4" x14ac:dyDescent="0.3"/>
  <cols>
    <col min="1" max="1" width="5.77734375" customWidth="1"/>
    <col min="2" max="2" width="25.77734375" customWidth="1"/>
    <col min="3" max="4" width="7.77734375" customWidth="1"/>
    <col min="5" max="9" width="8.77734375" customWidth="1"/>
  </cols>
  <sheetData>
    <row r="1" spans="1:9" ht="18" x14ac:dyDescent="0.35">
      <c r="A1" s="129" t="s">
        <v>61</v>
      </c>
      <c r="B1" s="129"/>
      <c r="C1" s="129"/>
      <c r="D1" s="129"/>
      <c r="E1" s="129"/>
      <c r="F1" s="129"/>
      <c r="G1" s="129"/>
      <c r="H1" s="129"/>
      <c r="I1" s="129"/>
    </row>
    <row r="2" spans="1:9" ht="15.6" x14ac:dyDescent="0.3">
      <c r="A2" s="10"/>
      <c r="B2" s="10" t="s">
        <v>25</v>
      </c>
      <c r="C2" s="11" t="s">
        <v>24</v>
      </c>
      <c r="D2" s="11" t="s">
        <v>22</v>
      </c>
      <c r="E2" s="11" t="s">
        <v>31</v>
      </c>
      <c r="F2" s="11" t="s">
        <v>32</v>
      </c>
      <c r="G2" s="11" t="s">
        <v>33</v>
      </c>
      <c r="H2" s="11" t="s">
        <v>34</v>
      </c>
      <c r="I2" s="11" t="s">
        <v>35</v>
      </c>
    </row>
    <row r="3" spans="1:9" x14ac:dyDescent="0.3">
      <c r="A3" s="38">
        <v>1</v>
      </c>
      <c r="B3" s="26" t="s">
        <v>334</v>
      </c>
      <c r="C3" s="17">
        <v>8</v>
      </c>
      <c r="D3" s="17">
        <v>7</v>
      </c>
      <c r="E3" s="9"/>
      <c r="F3" s="42">
        <v>1</v>
      </c>
      <c r="G3" s="9"/>
      <c r="H3" s="9"/>
      <c r="I3" s="9">
        <f t="shared" ref="I3:I22" si="0">SUM(E3:H3)</f>
        <v>1</v>
      </c>
    </row>
    <row r="4" spans="1:9" x14ac:dyDescent="0.3">
      <c r="A4" s="79">
        <v>2</v>
      </c>
      <c r="B4" s="27" t="s">
        <v>338</v>
      </c>
      <c r="C4" s="18">
        <v>13</v>
      </c>
      <c r="D4" s="18">
        <v>6</v>
      </c>
      <c r="E4" s="12"/>
      <c r="F4" s="42">
        <v>2</v>
      </c>
      <c r="G4" s="12"/>
      <c r="H4" s="12"/>
      <c r="I4" s="12">
        <f t="shared" si="0"/>
        <v>2</v>
      </c>
    </row>
    <row r="5" spans="1:9" x14ac:dyDescent="0.3">
      <c r="A5" s="39" t="s">
        <v>340</v>
      </c>
      <c r="B5" s="26" t="s">
        <v>68</v>
      </c>
      <c r="C5" s="17">
        <v>13</v>
      </c>
      <c r="D5" s="17">
        <v>7</v>
      </c>
      <c r="E5" s="9"/>
      <c r="F5" s="42">
        <v>4</v>
      </c>
      <c r="G5" s="9"/>
      <c r="H5" s="9"/>
      <c r="I5" s="9">
        <f t="shared" si="0"/>
        <v>4</v>
      </c>
    </row>
    <row r="6" spans="1:9" x14ac:dyDescent="0.3">
      <c r="A6" s="40" t="s">
        <v>340</v>
      </c>
      <c r="B6" s="27" t="s">
        <v>339</v>
      </c>
      <c r="C6" s="18">
        <v>18</v>
      </c>
      <c r="D6" s="18">
        <v>6</v>
      </c>
      <c r="E6" s="12"/>
      <c r="F6" s="42">
        <v>4</v>
      </c>
      <c r="G6" s="12"/>
      <c r="H6" s="12"/>
      <c r="I6" s="12">
        <f t="shared" si="0"/>
        <v>4</v>
      </c>
    </row>
    <row r="7" spans="1:9" x14ac:dyDescent="0.3">
      <c r="A7" s="39" t="s">
        <v>340</v>
      </c>
      <c r="B7" s="26" t="s">
        <v>69</v>
      </c>
      <c r="C7" s="17">
        <v>21</v>
      </c>
      <c r="D7" s="17">
        <v>6</v>
      </c>
      <c r="E7" s="9"/>
      <c r="F7" s="42">
        <v>4</v>
      </c>
      <c r="G7" s="9"/>
      <c r="H7" s="9"/>
      <c r="I7" s="9">
        <f t="shared" si="0"/>
        <v>4</v>
      </c>
    </row>
    <row r="8" spans="1:9" x14ac:dyDescent="0.3">
      <c r="A8" s="40" t="s">
        <v>336</v>
      </c>
      <c r="B8" s="27" t="s">
        <v>342</v>
      </c>
      <c r="C8" s="18">
        <v>17</v>
      </c>
      <c r="D8" s="18">
        <v>7</v>
      </c>
      <c r="E8" s="12"/>
      <c r="F8" s="12">
        <v>7</v>
      </c>
      <c r="G8" s="12"/>
      <c r="H8" s="12"/>
      <c r="I8" s="12">
        <f t="shared" si="0"/>
        <v>7</v>
      </c>
    </row>
    <row r="9" spans="1:9" x14ac:dyDescent="0.3">
      <c r="A9" s="39" t="s">
        <v>336</v>
      </c>
      <c r="B9" s="26" t="s">
        <v>341</v>
      </c>
      <c r="C9" s="17">
        <v>18</v>
      </c>
      <c r="D9" s="17">
        <v>7</v>
      </c>
      <c r="E9" s="9"/>
      <c r="F9" s="9">
        <v>7</v>
      </c>
      <c r="G9" s="9"/>
      <c r="H9" s="9"/>
      <c r="I9" s="9">
        <f t="shared" si="0"/>
        <v>7</v>
      </c>
    </row>
    <row r="10" spans="1:9" x14ac:dyDescent="0.3">
      <c r="A10" s="40" t="s">
        <v>336</v>
      </c>
      <c r="B10" s="27" t="s">
        <v>343</v>
      </c>
      <c r="C10" s="18">
        <v>20</v>
      </c>
      <c r="D10" s="18">
        <v>5</v>
      </c>
      <c r="E10" s="12"/>
      <c r="F10" s="12">
        <v>7</v>
      </c>
      <c r="G10" s="12"/>
      <c r="H10" s="12"/>
      <c r="I10" s="12">
        <f t="shared" si="0"/>
        <v>7</v>
      </c>
    </row>
    <row r="11" spans="1:9" x14ac:dyDescent="0.3">
      <c r="A11" s="39">
        <v>9</v>
      </c>
      <c r="B11" s="26" t="s">
        <v>344</v>
      </c>
      <c r="C11" s="17">
        <v>4</v>
      </c>
      <c r="D11" s="17">
        <v>7</v>
      </c>
      <c r="E11" s="9"/>
      <c r="F11" s="9">
        <v>9</v>
      </c>
      <c r="G11" s="9"/>
      <c r="H11" s="9"/>
      <c r="I11" s="9">
        <f t="shared" si="0"/>
        <v>9</v>
      </c>
    </row>
    <row r="12" spans="1:9" x14ac:dyDescent="0.3">
      <c r="A12" s="40">
        <v>10</v>
      </c>
      <c r="B12" s="27" t="s">
        <v>345</v>
      </c>
      <c r="C12" s="18">
        <v>4</v>
      </c>
      <c r="D12" s="18">
        <v>5</v>
      </c>
      <c r="E12" s="12"/>
      <c r="F12" s="12">
        <v>10</v>
      </c>
      <c r="G12" s="12"/>
      <c r="H12" s="12"/>
      <c r="I12" s="12">
        <f t="shared" si="0"/>
        <v>10</v>
      </c>
    </row>
    <row r="13" spans="1:9" x14ac:dyDescent="0.3">
      <c r="A13" s="39">
        <v>11</v>
      </c>
      <c r="B13" s="26" t="s">
        <v>346</v>
      </c>
      <c r="C13" s="17">
        <v>13</v>
      </c>
      <c r="D13" s="17">
        <v>5</v>
      </c>
      <c r="E13" s="9"/>
      <c r="F13" s="9">
        <v>11</v>
      </c>
      <c r="G13" s="9"/>
      <c r="H13" s="9"/>
      <c r="I13" s="9">
        <f t="shared" si="0"/>
        <v>11</v>
      </c>
    </row>
    <row r="14" spans="1:9" x14ac:dyDescent="0.3">
      <c r="A14" s="40" t="s">
        <v>67</v>
      </c>
      <c r="B14" s="27" t="s">
        <v>347</v>
      </c>
      <c r="C14" s="18">
        <v>1</v>
      </c>
      <c r="D14" s="18">
        <v>6</v>
      </c>
      <c r="E14" s="12"/>
      <c r="F14" s="12">
        <v>12.5</v>
      </c>
      <c r="G14" s="12"/>
      <c r="H14" s="12"/>
      <c r="I14" s="12">
        <f t="shared" si="0"/>
        <v>12.5</v>
      </c>
    </row>
    <row r="15" spans="1:9" x14ac:dyDescent="0.3">
      <c r="A15" s="55" t="s">
        <v>67</v>
      </c>
      <c r="B15" s="26" t="s">
        <v>348</v>
      </c>
      <c r="C15" s="17">
        <v>8</v>
      </c>
      <c r="D15" s="17">
        <v>5</v>
      </c>
      <c r="E15" s="9"/>
      <c r="F15" s="9">
        <v>12.5</v>
      </c>
      <c r="G15" s="9"/>
      <c r="H15" s="9"/>
      <c r="I15" s="9">
        <f t="shared" si="0"/>
        <v>12.5</v>
      </c>
    </row>
    <row r="16" spans="1:9" x14ac:dyDescent="0.3">
      <c r="A16" s="40" t="s">
        <v>337</v>
      </c>
      <c r="B16" s="27" t="s">
        <v>349</v>
      </c>
      <c r="C16" s="18">
        <v>4</v>
      </c>
      <c r="D16" s="18">
        <v>6</v>
      </c>
      <c r="E16" s="12"/>
      <c r="F16" s="12">
        <v>15</v>
      </c>
      <c r="G16" s="12"/>
      <c r="H16" s="12"/>
      <c r="I16" s="12">
        <f t="shared" si="0"/>
        <v>15</v>
      </c>
    </row>
    <row r="17" spans="1:9" x14ac:dyDescent="0.3">
      <c r="A17" s="39" t="s">
        <v>337</v>
      </c>
      <c r="B17" s="26" t="s">
        <v>350</v>
      </c>
      <c r="C17" s="17">
        <v>17</v>
      </c>
      <c r="D17" s="17">
        <v>6</v>
      </c>
      <c r="E17" s="9"/>
      <c r="F17" s="9">
        <v>15</v>
      </c>
      <c r="G17" s="9"/>
      <c r="H17" s="9"/>
      <c r="I17" s="9">
        <f t="shared" si="0"/>
        <v>15</v>
      </c>
    </row>
    <row r="18" spans="1:9" x14ac:dyDescent="0.3">
      <c r="A18" s="40" t="s">
        <v>337</v>
      </c>
      <c r="B18" s="27" t="s">
        <v>351</v>
      </c>
      <c r="C18" s="18">
        <v>21</v>
      </c>
      <c r="D18" s="18">
        <v>7</v>
      </c>
      <c r="E18" s="12"/>
      <c r="F18" s="12">
        <v>15</v>
      </c>
      <c r="G18" s="12"/>
      <c r="H18" s="12"/>
      <c r="I18" s="12">
        <f t="shared" si="0"/>
        <v>15</v>
      </c>
    </row>
    <row r="19" spans="1:9" x14ac:dyDescent="0.3">
      <c r="A19" s="39">
        <v>17</v>
      </c>
      <c r="B19" s="26" t="s">
        <v>352</v>
      </c>
      <c r="C19" s="17">
        <v>20</v>
      </c>
      <c r="D19" s="17">
        <v>7</v>
      </c>
      <c r="E19" s="9"/>
      <c r="F19" s="9">
        <v>17</v>
      </c>
      <c r="G19" s="9"/>
      <c r="H19" s="9"/>
      <c r="I19" s="9">
        <f t="shared" si="0"/>
        <v>17</v>
      </c>
    </row>
    <row r="20" spans="1:9" x14ac:dyDescent="0.3">
      <c r="A20" s="40">
        <v>18</v>
      </c>
      <c r="B20" s="27" t="s">
        <v>353</v>
      </c>
      <c r="C20" s="18">
        <v>17</v>
      </c>
      <c r="D20" s="18">
        <v>5</v>
      </c>
      <c r="E20" s="12"/>
      <c r="F20" s="12">
        <v>18</v>
      </c>
      <c r="G20" s="12"/>
      <c r="H20" s="12"/>
      <c r="I20" s="12">
        <f t="shared" si="0"/>
        <v>18</v>
      </c>
    </row>
    <row r="21" spans="1:9" x14ac:dyDescent="0.3">
      <c r="A21" s="39">
        <v>19</v>
      </c>
      <c r="B21" s="26" t="s">
        <v>354</v>
      </c>
      <c r="C21" s="17">
        <v>21</v>
      </c>
      <c r="D21" s="17">
        <v>5</v>
      </c>
      <c r="E21" s="9"/>
      <c r="F21" s="9">
        <v>19</v>
      </c>
      <c r="G21" s="9"/>
      <c r="H21" s="9"/>
      <c r="I21" s="9">
        <f t="shared" si="0"/>
        <v>19</v>
      </c>
    </row>
    <row r="22" spans="1:9" x14ac:dyDescent="0.3">
      <c r="A22" s="41">
        <v>20</v>
      </c>
      <c r="B22" s="27" t="s">
        <v>355</v>
      </c>
      <c r="C22" s="18">
        <v>8</v>
      </c>
      <c r="D22" s="18">
        <v>6</v>
      </c>
      <c r="E22" s="12"/>
      <c r="F22" s="12">
        <v>20</v>
      </c>
      <c r="G22" s="12"/>
      <c r="H22" s="12"/>
      <c r="I22" s="12">
        <f t="shared" si="0"/>
        <v>20</v>
      </c>
    </row>
  </sheetData>
  <sheetProtection algorithmName="SHA-512" hashValue="amp77ryRtz8EPHHGq1nqqIPcPfeZcs+D1qy1xKGSpSgdz/ESi7eMduG7k3yv8Dt1gzBC2uqWsyWl5vI/OEZ7cA==" saltValue="OlyK4IdAE/INN7R2g438wA==" spinCount="100000" sheet="1" formatCells="0" formatColumns="0" formatRows="0" insertColumns="0" insertRows="0" insertHyperlinks="0" deleteColumns="0" deleteRows="0" sort="0" autoFilter="0" pivotTables="0"/>
  <sortState ref="A3:I15">
    <sortCondition ref="I15"/>
  </sortState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тур</vt:lpstr>
      <vt:lpstr>2 тур</vt:lpstr>
      <vt:lpstr>3 тур</vt:lpstr>
      <vt:lpstr>4 тур</vt:lpstr>
      <vt:lpstr>Таблицы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2021-02-05T14:09:34Z</dcterms:modified>
</cp:coreProperties>
</file>