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3"/>
  </bookViews>
  <sheets>
    <sheet name="1 тур" sheetId="1" r:id="rId1"/>
    <sheet name="2 тур" sheetId="3" r:id="rId2"/>
    <sheet name="3 тур" sheetId="4" r:id="rId3"/>
    <sheet name="4 тур" sheetId="5" r:id="rId4"/>
    <sheet name="Таблицы чемпионата"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5" l="1"/>
  <c r="G21" i="5"/>
  <c r="I21" i="5"/>
  <c r="K21" i="5"/>
  <c r="M21" i="5"/>
  <c r="O21" i="5"/>
  <c r="Q21" i="5"/>
  <c r="S21" i="5"/>
  <c r="U21" i="5"/>
  <c r="W21" i="5"/>
  <c r="Y21" i="5"/>
  <c r="AA21" i="5"/>
  <c r="AB13" i="5"/>
  <c r="AB14" i="5"/>
  <c r="AB18" i="5"/>
  <c r="AB15" i="5"/>
  <c r="AB20" i="5"/>
  <c r="AB11" i="5"/>
  <c r="AB17" i="5"/>
  <c r="AB10" i="5"/>
  <c r="AB19" i="5"/>
  <c r="AB12" i="5"/>
  <c r="AB16" i="5"/>
  <c r="AY20" i="4" l="1"/>
  <c r="AW20" i="4"/>
  <c r="AU20" i="4"/>
  <c r="AS20" i="4"/>
  <c r="AQ20" i="4"/>
  <c r="AO20" i="4"/>
  <c r="AM20" i="4"/>
  <c r="AK20" i="4"/>
  <c r="AI20" i="4"/>
  <c r="AG20" i="4"/>
  <c r="AE20" i="4"/>
  <c r="AC20" i="4"/>
  <c r="AA20" i="4"/>
  <c r="Y20" i="4"/>
  <c r="W20" i="4"/>
  <c r="U20" i="4"/>
  <c r="S20" i="4"/>
  <c r="Q20" i="4"/>
  <c r="O20" i="4"/>
  <c r="M20" i="4"/>
  <c r="K20" i="4"/>
  <c r="G20" i="4"/>
  <c r="I20" i="4"/>
  <c r="AZ16" i="4" l="1"/>
  <c r="AZ18" i="4"/>
  <c r="AZ15" i="4"/>
  <c r="AQ18" i="3" l="1"/>
  <c r="I13" i="2" l="1"/>
  <c r="I14" i="2"/>
  <c r="I7" i="2"/>
  <c r="G22" i="3"/>
  <c r="I22" i="3"/>
  <c r="K22" i="3"/>
  <c r="M22" i="3"/>
  <c r="O22" i="3"/>
  <c r="Q22" i="3"/>
  <c r="S22" i="3"/>
  <c r="W22" i="3"/>
  <c r="U22" i="3"/>
  <c r="Y22" i="3"/>
  <c r="AA22" i="3"/>
  <c r="AC22" i="3"/>
  <c r="AE22" i="3"/>
  <c r="AG22" i="3"/>
  <c r="AM22" i="3"/>
  <c r="AO22" i="3"/>
  <c r="AQ22" i="3"/>
  <c r="E22" i="3"/>
  <c r="AK22" i="3"/>
  <c r="AI22" i="3"/>
  <c r="AR18" i="3"/>
  <c r="AR11" i="3"/>
  <c r="AR20" i="3" l="1"/>
  <c r="AR17" i="3"/>
  <c r="AR19" i="3"/>
  <c r="AR13" i="3"/>
  <c r="AR15" i="3"/>
  <c r="AR16" i="3"/>
  <c r="AR10" i="3"/>
  <c r="AR14" i="3"/>
  <c r="AR21" i="3"/>
  <c r="AR12" i="3"/>
  <c r="AR9" i="3"/>
  <c r="AZ10" i="4" l="1"/>
  <c r="G18" i="1" l="1"/>
  <c r="I18" i="1"/>
  <c r="O18" i="1"/>
  <c r="Q18" i="1"/>
  <c r="U18" i="1"/>
  <c r="Y18" i="1"/>
  <c r="AC18" i="1"/>
  <c r="AE18" i="1"/>
  <c r="AG18" i="1"/>
  <c r="E20" i="4"/>
  <c r="AZ12" i="4"/>
  <c r="AZ17" i="4"/>
  <c r="AZ14" i="4"/>
  <c r="AZ13" i="4"/>
  <c r="AZ11" i="4"/>
  <c r="AZ8" i="4"/>
  <c r="AZ19" i="4"/>
  <c r="AZ9" i="4"/>
  <c r="AZ7" i="4"/>
  <c r="I3" i="2" l="1"/>
  <c r="I6" i="2"/>
  <c r="I4" i="2"/>
  <c r="I5" i="2"/>
  <c r="I8" i="2"/>
  <c r="I12" i="2"/>
  <c r="I10" i="2"/>
  <c r="I11" i="2"/>
  <c r="I9" i="2"/>
  <c r="AA18" i="1" l="1"/>
  <c r="W18" i="1"/>
  <c r="S18" i="1"/>
  <c r="M18" i="1"/>
  <c r="K18" i="1"/>
  <c r="E18" i="1"/>
</calcChain>
</file>

<file path=xl/sharedStrings.xml><?xml version="1.0" encoding="utf-8"?>
<sst xmlns="http://schemas.openxmlformats.org/spreadsheetml/2006/main" count="1091" uniqueCount="755">
  <si>
    <t>вопрос 2</t>
  </si>
  <si>
    <t>вопрос 1</t>
  </si>
  <si>
    <t>вопрос 3</t>
  </si>
  <si>
    <t>вопрос 4</t>
  </si>
  <si>
    <t>вопрос 5</t>
  </si>
  <si>
    <t>вопрос 6</t>
  </si>
  <si>
    <t>вопрос 7</t>
  </si>
  <si>
    <t>вопрос 8</t>
  </si>
  <si>
    <t>вопрос 9</t>
  </si>
  <si>
    <t>вопрос 10</t>
  </si>
  <si>
    <t>вопрос 11</t>
  </si>
  <si>
    <t>вопрос 12</t>
  </si>
  <si>
    <t>вопрос 13</t>
  </si>
  <si>
    <t>вопрос 14</t>
  </si>
  <si>
    <t>вопрос 15</t>
  </si>
  <si>
    <t>вопрос 16</t>
  </si>
  <si>
    <t>вопрос 17</t>
  </si>
  <si>
    <t>вопрос 18</t>
  </si>
  <si>
    <t>вопрос 19</t>
  </si>
  <si>
    <t>вопрос 20</t>
  </si>
  <si>
    <t>Итог</t>
  </si>
  <si>
    <t>Шк</t>
  </si>
  <si>
    <t>Класс</t>
  </si>
  <si>
    <t>Сумма баллов по вопросам</t>
  </si>
  <si>
    <t>09 Ночной каприз</t>
  </si>
  <si>
    <t>Школа</t>
  </si>
  <si>
    <t>Команда</t>
  </si>
  <si>
    <t>Вопрос 21</t>
  </si>
  <si>
    <t>Вопрос 22</t>
  </si>
  <si>
    <t>Вопрос 23</t>
  </si>
  <si>
    <t>Вопрос 24</t>
  </si>
  <si>
    <t>Зачётная группа Ш</t>
  </si>
  <si>
    <t>01 Нобель</t>
  </si>
  <si>
    <t>02 D generation</t>
  </si>
  <si>
    <t>03 Мегамозкккк</t>
  </si>
  <si>
    <t>04 Ареопаг</t>
  </si>
  <si>
    <t>05 LegiOn</t>
  </si>
  <si>
    <t>06 Труба</t>
  </si>
  <si>
    <t>07 Элевен</t>
  </si>
  <si>
    <t>08 Интерстеллар</t>
  </si>
  <si>
    <t>10 Моральный кодекс</t>
  </si>
  <si>
    <t>1 тур</t>
  </si>
  <si>
    <t>3 тур</t>
  </si>
  <si>
    <t>4 тур</t>
  </si>
  <si>
    <t>Всего</t>
  </si>
  <si>
    <t>Нобель</t>
  </si>
  <si>
    <t>D gentration</t>
  </si>
  <si>
    <t>Труба</t>
  </si>
  <si>
    <t>Элевен</t>
  </si>
  <si>
    <t>Мегамозкккк</t>
  </si>
  <si>
    <t>Ареопаг</t>
  </si>
  <si>
    <t>Интерстеллар</t>
  </si>
  <si>
    <t>Ночной каприз</t>
  </si>
  <si>
    <t>Моральный кодекс</t>
  </si>
  <si>
    <t>LegiOn</t>
  </si>
  <si>
    <t>Ответы:</t>
  </si>
  <si>
    <t xml:space="preserve">Комментарии: </t>
  </si>
  <si>
    <t>ОТВЕТЫ КОМАНД</t>
  </si>
  <si>
    <t>задание 1</t>
  </si>
  <si>
    <t>задание 2</t>
  </si>
  <si>
    <t>задание 3</t>
  </si>
  <si>
    <t>задание 4</t>
  </si>
  <si>
    <t>задание 5</t>
  </si>
  <si>
    <t>задание 6</t>
  </si>
  <si>
    <t>задание 7</t>
  </si>
  <si>
    <t>задание 8</t>
  </si>
  <si>
    <t>задание 9</t>
  </si>
  <si>
    <t>задание 10</t>
  </si>
  <si>
    <t>задание 11</t>
  </si>
  <si>
    <t>задание 12</t>
  </si>
  <si>
    <t>задание 13</t>
  </si>
  <si>
    <t>задание 14</t>
  </si>
  <si>
    <t>задание 15</t>
  </si>
  <si>
    <t>Автор заданий:</t>
  </si>
  <si>
    <t>1 тур. Реалии</t>
  </si>
  <si>
    <t>2 тур: Азбука</t>
  </si>
  <si>
    <t>слово 2</t>
  </si>
  <si>
    <t>слово 1</t>
  </si>
  <si>
    <t>31 Рубикон</t>
  </si>
  <si>
    <t>36 Фортуна</t>
  </si>
  <si>
    <t>37 Которая</t>
  </si>
  <si>
    <t>задание 20</t>
  </si>
  <si>
    <t>итог</t>
  </si>
  <si>
    <t>VII чемпионат ПГО по интеллектуальным играм. Группа Ш (10-11 классы)</t>
  </si>
  <si>
    <t>Рубикон</t>
  </si>
  <si>
    <t>Фортуна</t>
  </si>
  <si>
    <t>Которая</t>
  </si>
  <si>
    <t xml:space="preserve">слово 3                                                                                                                                                                               </t>
  </si>
  <si>
    <r>
      <t xml:space="preserve">Ответы                                                                                                                                                                       </t>
    </r>
    <r>
      <rPr>
        <i/>
        <sz val="14"/>
        <color theme="1"/>
        <rFont val="Calibri"/>
        <family val="2"/>
        <charset val="204"/>
        <scheme val="minor"/>
      </rPr>
      <t xml:space="preserve"> Автор заданий Черепанов Е. В. </t>
    </r>
  </si>
  <si>
    <t>индукция / ижица / индукция</t>
  </si>
  <si>
    <t>задание 19</t>
  </si>
  <si>
    <t>задание 18</t>
  </si>
  <si>
    <t>задание 16</t>
  </si>
  <si>
    <t>задание 17</t>
  </si>
  <si>
    <t>Гудвин / галогены / Гроза</t>
  </si>
  <si>
    <t>Жалость / Жостово / Жижка Ян</t>
  </si>
  <si>
    <t>Лувр / Леонид / Лаборатория</t>
  </si>
  <si>
    <t>Множество / Метан / Мир</t>
  </si>
  <si>
    <t>Осязание / Ом / Окорок, или Одноногий</t>
  </si>
  <si>
    <t>Рак / Рио-де-Жанейро / Рефлекс</t>
  </si>
  <si>
    <t>Давление / Движение / Дегустация</t>
  </si>
  <si>
    <t>Италия / Идол / Известь</t>
  </si>
  <si>
    <t>Феликс / Фортуна / Фэнтези</t>
  </si>
  <si>
    <t>Северянин Игорь / Сундук / Спойлер</t>
  </si>
  <si>
    <t>Снаряд / Сахар / Сопротивление</t>
  </si>
  <si>
    <t>Ангела / Арктика / Автор</t>
  </si>
  <si>
    <t>Новгород / Николай I / Нарцисс</t>
  </si>
  <si>
    <t>Кабуки / Крылов / Край</t>
  </si>
  <si>
    <t>Ватерлоо / Вакцинация / Везувий</t>
  </si>
  <si>
    <t>Темза / Трагедия / Титан</t>
  </si>
  <si>
    <t>Привет / Пётр / Пудель</t>
  </si>
  <si>
    <t>Марш / Меркурий / Миссисипи</t>
  </si>
  <si>
    <t>Число / Челябинск / Человек</t>
  </si>
  <si>
    <t>сказка / наказание / дедукция</t>
  </si>
  <si>
    <t>игра / ижица / исследовать</t>
  </si>
  <si>
    <t>город / галогены / Гроза</t>
  </si>
  <si>
    <t>досуг / долга / Долгорукий</t>
  </si>
  <si>
    <t>Версаль / воины / вакцина</t>
  </si>
  <si>
    <t>Математика / метан / Мир</t>
  </si>
  <si>
    <t>прикосновение / крюк / кантенинтальность</t>
  </si>
  <si>
    <t>Рак / Рио-де-Жанейро / рефлекс</t>
  </si>
  <si>
    <t>вес / бег / кофе</t>
  </si>
  <si>
    <t>Колчак / коррупция / дракон</t>
  </si>
  <si>
    <t>Салтыков-Щедрин / склад / спойлер</t>
  </si>
  <si>
    <t>правила / полимеры / проводник</t>
  </si>
  <si>
    <t>Новгород / Наполеон / Нарцисс</t>
  </si>
  <si>
    <t>Кино / Крылов / край</t>
  </si>
  <si>
    <t>война / вакцинация / вулкан</t>
  </si>
  <si>
    <t>пять / пустыня / Пешков</t>
  </si>
  <si>
    <t>множество / молекула / море</t>
  </si>
  <si>
    <t>давление / добежать / дегустация</t>
  </si>
  <si>
    <t>Дзержинский / Демида / дракон</t>
  </si>
  <si>
    <t>Северянин / сундук / спойлер</t>
  </si>
  <si>
    <t>сеанс / сахар / салют</t>
  </si>
  <si>
    <t>Ангела / Арктика / Александрович</t>
  </si>
  <si>
    <t>Новгород / Николай / Адам</t>
  </si>
  <si>
    <t>куклы / Крылов / край</t>
  </si>
  <si>
    <t>восстание / Везувий / вакцина</t>
  </si>
  <si>
    <t>Аляска / Александр / Артемон</t>
  </si>
  <si>
    <t>парад / Плутон / пароход</t>
  </si>
  <si>
    <t>поддержка / поднос / нет ответа</t>
  </si>
  <si>
    <t>множество / молекула / монохром</t>
  </si>
  <si>
    <t>прикосновение / крюк / процент</t>
  </si>
  <si>
    <t>созвездие / статуя / сустав</t>
  </si>
  <si>
    <t>вес / движение / дегустация</t>
  </si>
  <si>
    <t>прогулка / Пасхи / побелка</t>
  </si>
  <si>
    <t>красноармеец / Фортуна / Фентези</t>
  </si>
  <si>
    <t>сон / сахар / резистор</t>
  </si>
  <si>
    <t>Ангела / айсберг / автор</t>
  </si>
  <si>
    <t>Новгород / Николай / Нарцисс</t>
  </si>
  <si>
    <t>представление / плутовка / поезд</t>
  </si>
  <si>
    <t>война / вакцинация / Везувий</t>
  </si>
  <si>
    <t>приветствие / Пётр / пёс</t>
  </si>
  <si>
    <t>четверть / Челябинск / человек</t>
  </si>
  <si>
    <t>фольклор / Фонвизин / Фрейд</t>
  </si>
  <si>
    <t>город / галогены / Гуси-лебеди</t>
  </si>
  <si>
    <t>поддержка / хохлома / Долгорукий</t>
  </si>
  <si>
    <t>Лувр / легионер / лаборатория</t>
  </si>
  <si>
    <t>множество / молекула / Мир</t>
  </si>
  <si>
    <t>гладить / Генри / герц</t>
  </si>
  <si>
    <t>Рыбы / Рио-де-Жанейро / рефлекс</t>
  </si>
  <si>
    <t>канал / Пасха / краска</t>
  </si>
  <si>
    <t>Феликс / Фемида / Фури</t>
  </si>
  <si>
    <t>Саша / сундук / спойлер</t>
  </si>
  <si>
    <t>(Президент ) / потепление / поэт</t>
  </si>
  <si>
    <t>кремль / Константин / козлёнок</t>
  </si>
  <si>
    <t>кимано / Крылов / карта</t>
  </si>
  <si>
    <t>Великобритания / вакцина / вулкан</t>
  </si>
  <si>
    <t>Темза / театр / титан</t>
  </si>
  <si>
    <t>пять / Пётр / пудель</t>
  </si>
  <si>
    <t>марш / Меркурий / Миссисипи</t>
  </si>
  <si>
    <t>квадрат / парк / Пешков</t>
  </si>
  <si>
    <t>шар, шлепок, Шерлок</t>
  </si>
  <si>
    <t>рассказ / розги / рациональность</t>
  </si>
  <si>
    <t>сумма / связь / спектр</t>
  </si>
  <si>
    <t>осязание / ом / остров</t>
  </si>
  <si>
    <t>барометр / бег / бариста</t>
  </si>
  <si>
    <t>памятник / помощь / плот</t>
  </si>
  <si>
    <t>Дзержинский / деньги / дракон</t>
  </si>
  <si>
    <t>совместимость / сахар / сопротивление</t>
  </si>
  <si>
    <t>Ватерлоо / вакцина / Везувий</t>
  </si>
  <si>
    <t>Лувр / нет ответа / лаборатория</t>
  </si>
  <si>
    <t>отмета / органика / ОТВ</t>
  </si>
  <si>
    <t>кутикулы / Крюк / Кельвин</t>
  </si>
  <si>
    <t>Рыбы / Рио / рефлекс</t>
  </si>
  <si>
    <t>динамика / джотинг / дегустация</t>
  </si>
  <si>
    <t>Италия / истукан / известь</t>
  </si>
  <si>
    <t>вождь / водолей / воин</t>
  </si>
  <si>
    <t>Блок / банкетка / байт</t>
  </si>
  <si>
    <t>снаряд / сахароза / сопротивление</t>
  </si>
  <si>
    <t>адвокат / Антарктида / автор</t>
  </si>
  <si>
    <t>кимоно / Крылов / край</t>
  </si>
  <si>
    <t>враг / вакцина Везувий</t>
  </si>
  <si>
    <t>Ньютон / наказание / найчный</t>
  </si>
  <si>
    <t>замок / закон / Золушка</t>
  </si>
  <si>
    <t>плачь / Псковская / Пожарский</t>
  </si>
  <si>
    <t>ответ / окружность / ОТВ</t>
  </si>
  <si>
    <t>касание / Костыль / кулон</t>
  </si>
  <si>
    <t>Рыба / Рио / реакция</t>
  </si>
  <si>
    <t>канал / курносый / краска</t>
  </si>
  <si>
    <t>форум / Фемида / фентези</t>
  </si>
  <si>
    <t>Сент Экзюпери / саркофаг / спойлер</t>
  </si>
  <si>
    <t>сон / сахар / спицы</t>
  </si>
  <si>
    <t>пеленева / полюс / поэт</t>
  </si>
  <si>
    <t>гейша / глупость / город</t>
  </si>
  <si>
    <t>поражение / прививка / Пампея</t>
  </si>
  <si>
    <t>Лондон / любовь / литий</t>
  </si>
  <si>
    <t>приветствие/ Петербург / пионер</t>
  </si>
  <si>
    <t>парад / Плутон / паром</t>
  </si>
  <si>
    <t>число / чучело / человек</t>
  </si>
  <si>
    <t>Италия / истукан / извёстка</t>
  </si>
  <si>
    <t>февраль / Фемида / фантастика</t>
  </si>
  <si>
    <t>Северянин / нет ответа / спойлер</t>
  </si>
  <si>
    <t>сон / сахар / салют</t>
  </si>
  <si>
    <t>администратор / айсберг / автор</t>
  </si>
  <si>
    <t>кабуки / Крылов / края</t>
  </si>
  <si>
    <t>Великобритания / вакцина / Везувий</t>
  </si>
  <si>
    <t>королева / красавица / кобальт</t>
  </si>
  <si>
    <t>приветствие / Пётр / паж</t>
  </si>
  <si>
    <t>осязания / ом / Одноногий</t>
  </si>
  <si>
    <t>бар / бег / бариста</t>
  </si>
  <si>
    <t>Венеция / валун / ведро</t>
  </si>
  <si>
    <t>Фрунзе / Фортуна / фэнтези</t>
  </si>
  <si>
    <t>Северянин / слот / спойлер</t>
  </si>
  <si>
    <t>кино / крахмал / конденсатор</t>
  </si>
  <si>
    <t>Темза / трагедия / титан</t>
  </si>
  <si>
    <t>число / чайхана / человек</t>
  </si>
  <si>
    <t>колобок / крик / консперация</t>
  </si>
  <si>
    <t>город / галогены / Грин</t>
  </si>
  <si>
    <t>вина / Вологда / Витл</t>
  </si>
  <si>
    <t>Лувр / Легион / лаборатория</t>
  </si>
  <si>
    <t>касание / Крюк / кулон</t>
  </si>
  <si>
    <t>Рак / Рио / реакция</t>
  </si>
  <si>
    <t>канал / камень / краска</t>
  </si>
  <si>
    <t>Дзержинский / Деметра / дракон</t>
  </si>
  <si>
    <t>Саша / сноска / спойлер</t>
  </si>
  <si>
    <t>сон / сахароза / сопротивление</t>
  </si>
  <si>
    <t>адвокат / айсберг / автор</t>
  </si>
  <si>
    <t>Новгород / Нерон / Нарцисс</t>
  </si>
  <si>
    <t>кабуки / Крылов / край</t>
  </si>
  <si>
    <t>приветствие / Пётр / пудель</t>
  </si>
  <si>
    <t>марш / Моркурий / море</t>
  </si>
  <si>
    <t>Рак / Рио / рефлекс</t>
  </si>
  <si>
    <t>Феликс / Фемида / фэнтази</t>
  </si>
  <si>
    <t>Китай / Крылов / край</t>
  </si>
  <si>
    <t>полушка / памятник / поэт</t>
  </si>
  <si>
    <t>Темза / трагедия / телус</t>
  </si>
  <si>
    <t>Алатй / Александр / Артемон</t>
  </si>
  <si>
    <t>математика / молекула / мир</t>
  </si>
  <si>
    <t>вес / воздух / вкус</t>
  </si>
  <si>
    <t>канал / краска / камень</t>
  </si>
  <si>
    <t>гейши / города / басня</t>
  </si>
  <si>
    <t>война / вакцина / вулкан</t>
  </si>
  <si>
    <t>Лондон / любовь / лом</t>
  </si>
  <si>
    <t>привет / Пётр / пьеса</t>
  </si>
  <si>
    <t>число / честь / водопой</t>
  </si>
  <si>
    <t>ижица / индукция</t>
  </si>
  <si>
    <t xml:space="preserve">жалость / Жостово </t>
  </si>
  <si>
    <t>обман / индукция</t>
  </si>
  <si>
    <t>индукция</t>
  </si>
  <si>
    <t>колобок / казнь</t>
  </si>
  <si>
    <t>игра / индукция</t>
  </si>
  <si>
    <t>вход / вещества</t>
  </si>
  <si>
    <t>изумруд / ионы</t>
  </si>
  <si>
    <t>поддержка / Пожарский</t>
  </si>
  <si>
    <t xml:space="preserve">жалеть / живопись </t>
  </si>
  <si>
    <t>рыжий / роспись</t>
  </si>
  <si>
    <t>разочерование / роспись</t>
  </si>
  <si>
    <t>множество / молекула</t>
  </si>
  <si>
    <t>омега / Окорок</t>
  </si>
  <si>
    <t>ом</t>
  </si>
  <si>
    <t>касание /кулон</t>
  </si>
  <si>
    <t>проба / пробежка</t>
  </si>
  <si>
    <t>бег / бариста</t>
  </si>
  <si>
    <t>драконоборец</t>
  </si>
  <si>
    <t>фейк</t>
  </si>
  <si>
    <t>спойлер</t>
  </si>
  <si>
    <t>нет ответа / сахар</t>
  </si>
  <si>
    <t>сеанс / сахар</t>
  </si>
  <si>
    <t>сон / сахар</t>
  </si>
  <si>
    <t>канцлер / книга</t>
  </si>
  <si>
    <t>Астрахань / Александр</t>
  </si>
  <si>
    <t>Темза / титан</t>
  </si>
  <si>
    <t>Александр / Артемон</t>
  </si>
  <si>
    <t>Горький</t>
  </si>
  <si>
    <t>Хохлома</t>
  </si>
  <si>
    <t>пусто</t>
  </si>
  <si>
    <t>Джек / доля</t>
  </si>
  <si>
    <t>Китай / Крылов</t>
  </si>
  <si>
    <t>привет / Пётр / Пьеро</t>
  </si>
  <si>
    <t>место</t>
  </si>
  <si>
    <t>баллы</t>
  </si>
  <si>
    <t>2-3</t>
  </si>
  <si>
    <t>4-5</t>
  </si>
  <si>
    <t>8-9</t>
  </si>
  <si>
    <t>11-12</t>
  </si>
  <si>
    <t>Автор вопросов: Марина Бондаренко (Красноярск)</t>
  </si>
  <si>
    <t xml:space="preserve">Стебель травы.
Зачет: Стебель растения, травяной стебель.
Стебель травы.
Зачет: Стебель растения, травяной стебель.
Стебель травы.
Зачет: Стебель растения, травяной стебель.
</t>
  </si>
  <si>
    <t>Вот такая своеобразная ленточка. А капустный лист перекусить не получится, его целиком съедают.</t>
  </si>
  <si>
    <t>2. Однажды в итальянском городе Сиена ОНИ решили сыграть в футбол сами. Всё шло нормально до тех пор, пока в ворота одной из команд не был забит спорный мяч. И тогда все 22 игрока стали доказывать свою правоту, да так, что понадобилась помощь полиции. Назовите профессию этих людей.</t>
  </si>
  <si>
    <t xml:space="preserve">Футбольные судьи.
Зачёт: Судьи.
</t>
  </si>
  <si>
    <t>Раздаточный материал:</t>
  </si>
  <si>
    <t xml:space="preserve">На одном из стендов тематической выставки автор вопроса увидел ёмкости, заполненные водой из разных морей, в которых плавали одинаковые шарики. Этот стенд был посвящён сложности морской воды. Одно из слов в предыдущем предложении мы немного изменили. Напишите его в первоначальном виде. </t>
  </si>
  <si>
    <t>На торжественном открытии магазина натуральных продуктов питания для домашних любимцев морская свинка перекусила ЕГО. Назовите его двумя словами, начинающимися на соседние буквы алфавита.</t>
  </si>
  <si>
    <t>Солёности. Зачет: Плотности.</t>
  </si>
  <si>
    <t xml:space="preserve">Чем больше соли в морской воде, тем выше её плотность, тем сильнее она выталкивает шарик.  </t>
  </si>
  <si>
    <t>В феврале 1968 года ЭТОТ ОБЪЕКТ был награждён орденом Октябрьской Революции, на котором изображён ЭТОТ ОБЪЕКТ. Какие два слова, одно из которых имя собственное, мы заменили словами ЭТОТ ОБЪЕКТ?</t>
  </si>
  <si>
    <t>Крейсер «Аврора».</t>
  </si>
  <si>
    <t>Крейсер «Аврора» был награждён орденом Октябрьской Революции, а на ордене изображен сам крейсер.</t>
  </si>
  <si>
    <t>С шестидесятых годов XIX века в крупных городах ОНИ, помимо своей непосредственной работы, были обязаны вести домовые книги, следить за жильцами и участвовать в полицейских операциях. По мнению журнала «Коммерсантъ», если бы герой произведения 1852 года продолжал работать ИМ в Москве, хозяйке пришлось бы найти замену. Ведь, во-первых, он был неграмотным, во-вторых … Каким?</t>
  </si>
  <si>
    <t>Глухонемым. Зачёт: Немым.</t>
  </si>
  <si>
    <t xml:space="preserve">Почти все дворники являлись негласными служащими полиции. Герой рассказа И.Тургенева «Муму» – неграмотный глухонемой Герасим, навряд ли справился бы с такими обязанностями. </t>
  </si>
  <si>
    <t>День ЕЁ не имеет конкретной даты и отмечается даже не каждый год, а в день, когда сумма квадратов числа и месяца равна квадрату года. Последний раз День ЕЁ отмечали 16 декабря 2020 года, а следующая дата – 24 июля 2025. Назовите ЕЁ двумя словами, одно из которых имя собственное.</t>
  </si>
  <si>
    <t>Теорема Пифагора</t>
  </si>
  <si>
    <t xml:space="preserve">Прослушайте стихотворение Ренаты Мухи «Семейная драма» и закончите его тремя словами.
В семье Осьминогов ужасная драма: 
За завтраком ссорятся папа и мама, 
А бедные детки стоят на пороге 
И просят родителей взять …
</t>
  </si>
  <si>
    <t>себя в ноги</t>
  </si>
  <si>
    <t>Почки</t>
  </si>
  <si>
    <t>В 1961 году мировую известность врачу антарктической станции Новолазаревская Леониду Рόгозову принесла операция, в ходе которой он удалил аппендицит. Какие два слова, начинающиеся на одну букву, мы пропустили в тексте вопроса?</t>
  </si>
  <si>
    <t>Рогозов был единственным врачом среди 13 полярников на станции, а прислать за ним самолет было невозможно из-за погодных условий.</t>
  </si>
  <si>
    <t>сам себе</t>
  </si>
  <si>
    <t>В 1890 году редактор американской газеты «Пионер Дакоты» разместил на её странице шутку о том, как фермер, у которого закончился корм для коровы, додумался надеть на неё зелёные очки и класть в кормушку опилки. Какое произведение написал этот человек десять лет спустя?</t>
  </si>
  <si>
    <t xml:space="preserve">Учёные давно заметили, что овощи и фрукты приносят максимальную пользу для определённых органов человеческого тела. Грецкие орехи полезны для мозга, виноград и брокколи для лёгких, гранат и свёкла для крови. На работу какого органа, по мнению учёных, положительно влияет употребление в пищу фасоли? </t>
  </si>
  <si>
    <t xml:space="preserve">«Волшебник страны Оз». Незачет: «Волшебник Изумрудного города». </t>
  </si>
  <si>
    <t>В вопросе речь идет о Френке Бауме, книгу которого пересказал А. Волков.</t>
  </si>
  <si>
    <t xml:space="preserve">По мнению автора вопроса, картину «Большой сюрприз», героя которой неожиданно вернувшаяся с работы мама застала с сигаретой, можно назвать так же, как и картину Репина. Назовите эту картину.о назвать так же, как и картину </t>
  </si>
  <si>
    <t>«Не ждали»</t>
  </si>
  <si>
    <t>Картина «Большой сюрприз» написана в середине прошлого века Адольфом Гугелем и Раисой Кудревич. На пороге комнаты стоит неожиданно вернувшаяся мама, которую ждёт большой сюрприз – сын курит. А что ждёт сына – вполне предсказуемо.</t>
  </si>
  <si>
    <t>В Китае стартовала кампания, призванная бороться с излишками заказываемой в ресторанах еды, которые потом приходится утилизировать. Среди прочего были запрещены фотографии и видеоролики, демонстрирующие избыток еды на столе. Рассказывая об этом, журналисты пошутили, что теперь фуд-блогеры окажутся в некомфортной ситуации. Какой фразеологизм мы заменили в последнем предложении?</t>
  </si>
  <si>
    <t>Не в своей тарелке</t>
  </si>
  <si>
    <t xml:space="preserve">В XIX веке и мужчину с бамбуковой палкой, и женщину с заряженной горохом трубочкой, выполнявших по заказу горожан одну и ту же работу, называли ИКСАМИ. После того, как во Франции был запатентован механический ИКС, услуги людей-ИКСОВ стали менее востребованы. Что мы заменили словом ИКС? </t>
  </si>
  <si>
    <t>Будильник</t>
  </si>
  <si>
    <t>Часы были вещью дорогой, и для того, чтобы не проспать на работу, многие пользовались услугами людей-будильников, которые в назначенное время должны были их разбудить, не мешая соседям.</t>
  </si>
  <si>
    <t>В штате Монтана перевернулся принадлежащий местному фермеру грузовик, перевозивший сто тридцать три миллиона. По сообщению прибывших на место аварии журналистов, нападению подверглись не только работавшие на месте аварии сотрудники службы спасения, но и несколько представителей СМИ. Какое слово мы дважды пропустили в тексте вопроса?</t>
  </si>
  <si>
    <t>Пчёл</t>
  </si>
  <si>
    <t>Автомобиль перевозил ульи, в которых находились 133 миллиона пчёл.</t>
  </si>
  <si>
    <t>Верблюдов</t>
  </si>
  <si>
    <t>Их запрягали и использовали как тягловую силу для пушек. Историкам удалось проследить путь одной упряжки, отправившейся из прикаспийских степей: верблюды Машка и Мишка, служившие в боевом расчёте сержанта Григория Нестерова прошли тысячи километров и утром 30 апреля 1945 года вошли в Берлин.</t>
  </si>
  <si>
    <t>В 1942 году во время боёв на подступах к Волге не хватало техники для подвоза боеприпасов и горючего. И тогда в сформированном в Астрахани 902-м стрелковом полку для этих целей было решено использовать КОРАБЛИ. Кого мы заменили в тексте вопроса?</t>
  </si>
  <si>
    <t>Многие иностранцы считают русский язык очень сложным для понимания. Например, знакомая автора вопроса мексиканка удивлялась тому, как мы ухитряемся пересолить борщ, СДЕЛАВ ЭТО с солью. Что такое СДЕЛАТЬ ЭТО?</t>
  </si>
  <si>
    <t>Переборщить</t>
  </si>
  <si>
    <t>В разговорной речи слово «переборщить» означает сделать что-то сверх меры.</t>
  </si>
  <si>
    <t>По сюжету ОНИ неоднократно попадали в невероятные приключения, ловко выкручиваясь из самых сложных ситуаций. Автор вопроса пошутил, что если персонажей на этом изображении переодеть, то первые семь слов в его названии можно заменить словом «ОНИ». Кто они?</t>
  </si>
  <si>
    <t>Казаки</t>
  </si>
  <si>
    <t>Изображенные на фотографии люди напоминают трёх казаков – героев мультфсериала «Как казаки…»</t>
  </si>
  <si>
    <t>Несколько лет назад в Малайзии разработали первый в мире свод правил для мусульман, желающих отправиться ТУДА. Необходимость в его составлении связана с тем, что большая часть правил для мусульманина ТАМ практически невыполнима: повернуться лицом к Мекке довольно сложно, а совершать омовения перед молитвой весьма проблематично. Куда же собирались отправиться эти люди?</t>
  </si>
  <si>
    <t>В космос</t>
  </si>
  <si>
    <t>Смена месторасположения космической станции делает выбор правильного направления на Мекку весьма затруднительным.</t>
  </si>
  <si>
    <t>Между 87 и 91 этажами одного из самых высоких в мире небоскрёбов, построенном в столице Тайваня, установлен шарообразный маятник весом в 660 тонн. По проекту архитекторов такая конструкция призвана спасти здание во время ЭТОГО. Назовите ЭТО двухкоренным словом.</t>
  </si>
  <si>
    <t>Землетрясение</t>
  </si>
  <si>
    <t xml:space="preserve">Тайбэй находится в сейсмически активной зоне. Маятник внутри небоскрёба гасит колебания здания во время землетрясения. </t>
  </si>
  <si>
    <t>На шуточном рисунке Буратино сдаёт в ломбард ключик, звездочёт – петушка, курочка Ряба – яичко, а ОН – ЭТО. Мы не спрашиваем, какие две буквы мы пропустили в его имени. Ответьте двумя словами, что мы заменили словом ЭТО.</t>
  </si>
  <si>
    <t>Золотое руно</t>
  </si>
  <si>
    <t>ОН – Ясон или Язон. А в ломбард он сдает золотое руно. Остальные сказочные герои тоже сдают не простые, а золотые вещи.</t>
  </si>
  <si>
    <t>Название для серии этих картин художница Ирина Зенюк придумала, заменив одно слово в русскоязычном названии фильма 1959 года. Напишите это изменённое название.</t>
  </si>
  <si>
    <t>«В джазе только котики». Зачет: «В джазе только кошечки»</t>
  </si>
  <si>
    <t xml:space="preserve">Американский комедийный музыкальный фильм «Некоторые любят погорячее» в нашей стране вышел в прокат под названием «В джазе только девушки». </t>
  </si>
  <si>
    <t xml:space="preserve">Прослушайте совсем не грустное стихотворение Андрея Усачева:
Пришёл бегемот 
На каток у реки,
Подумал чуток 
И УМЕР.
Какие два слова мы заменили в этом стихотворении глаголом?
</t>
  </si>
  <si>
    <t>Отбросил коньки</t>
  </si>
  <si>
    <t>Книгами</t>
  </si>
  <si>
    <t>Во время прошлогодних беспорядков в Миннеаполисе в центре города не были разграблены лишь несколько магазинов. Погромщики равнодушно проходили мимо. Каким бесполезным, по их мнению, товаром торговали эти магазины?</t>
  </si>
  <si>
    <t xml:space="preserve">В старину переплёты рукописных книг делали из плоского куска дерева, оклеенного кожей. О человеке, дочитавшем книгу до конца, говорили: «Прочитал ПОЛНОСТЬЮ». Какие четыре слова в тексте вопроса мы заменили одним? </t>
  </si>
  <si>
    <t>От доски до доски. Зачет: От корки до корки.</t>
  </si>
  <si>
    <t>бумажная верёвка</t>
  </si>
  <si>
    <t>судьи / рефери</t>
  </si>
  <si>
    <t>плотность / солёность</t>
  </si>
  <si>
    <t>крейсер "Аврора"</t>
  </si>
  <si>
    <t>нет ответа</t>
  </si>
  <si>
    <t>таблица Пифагора</t>
  </si>
  <si>
    <t>почки / желудок</t>
  </si>
  <si>
    <t>Волшебник страны Оз / Волшебник Изумрудного города</t>
  </si>
  <si>
    <t>"Не ждали"</t>
  </si>
  <si>
    <t>пчёлы / куриц</t>
  </si>
  <si>
    <t>корова / лошади</t>
  </si>
  <si>
    <t>рекордсмены</t>
  </si>
  <si>
    <t>Антарктида / Антарктика</t>
  </si>
  <si>
    <t>в джазе только кошки</t>
  </si>
  <si>
    <t>книги</t>
  </si>
  <si>
    <t>от корки до корки</t>
  </si>
  <si>
    <t>морская капуста</t>
  </si>
  <si>
    <t xml:space="preserve">адвокат / судьи </t>
  </si>
  <si>
    <t>солёность / плотность</t>
  </si>
  <si>
    <t>Герой СССР</t>
  </si>
  <si>
    <t>бедным / жадным</t>
  </si>
  <si>
    <t>руки в ноги / ноги в руки</t>
  </si>
  <si>
    <t>Волшебник Изумрудного города / Волшебник страны Оз</t>
  </si>
  <si>
    <t>Опять двойка</t>
  </si>
  <si>
    <t>останутся без хлеба / не в своей тарелке</t>
  </si>
  <si>
    <t>будильник / звонок</t>
  </si>
  <si>
    <t>пчёлы / насекомые</t>
  </si>
  <si>
    <t>морском</t>
  </si>
  <si>
    <t>Пузырь Соломина и Лапоть / рекордсмены</t>
  </si>
  <si>
    <t>чемпионат мира по футболу / Россия</t>
  </si>
  <si>
    <t>длинный хобот / большие уши</t>
  </si>
  <si>
    <t>кошачий романс / в джазе только кошки</t>
  </si>
  <si>
    <t>снял коньки / бросил коньки</t>
  </si>
  <si>
    <t>книги / сувениры</t>
  </si>
  <si>
    <t>от корки до корки / от доски до доски</t>
  </si>
  <si>
    <t>судья</t>
  </si>
  <si>
    <t xml:space="preserve">плотность  </t>
  </si>
  <si>
    <t>памятник Ленину</t>
  </si>
  <si>
    <t xml:space="preserve">глухонемой </t>
  </si>
  <si>
    <t>теорема Пифагора</t>
  </si>
  <si>
    <t>почки</t>
  </si>
  <si>
    <t>Волшебник страны Оз</t>
  </si>
  <si>
    <t>не в своей тарелке</t>
  </si>
  <si>
    <t>будильник</t>
  </si>
  <si>
    <t>пчёл</t>
  </si>
  <si>
    <t>утки / голуби</t>
  </si>
  <si>
    <t>казаки / мушкетёры</t>
  </si>
  <si>
    <t>космос</t>
  </si>
  <si>
    <t>В джазе только коты</t>
  </si>
  <si>
    <t>надел коньки</t>
  </si>
  <si>
    <t>льняной мешок</t>
  </si>
  <si>
    <t>судьи / арбитр</t>
  </si>
  <si>
    <t>Солёности</t>
  </si>
  <si>
    <t>Родина-мать / Сталинская высотка</t>
  </si>
  <si>
    <t>слепым</t>
  </si>
  <si>
    <t xml:space="preserve">руки в ноги  </t>
  </si>
  <si>
    <t>Волшебник Изумрудного города / Страна Оз</t>
  </si>
  <si>
    <t>сядут в лужу</t>
  </si>
  <si>
    <t>лошадей</t>
  </si>
  <si>
    <t>в космос</t>
  </si>
  <si>
    <t>землетрясение / авиакатострофа</t>
  </si>
  <si>
    <t>бродячие музыканты</t>
  </si>
  <si>
    <t>книгами</t>
  </si>
  <si>
    <t>красная лента</t>
  </si>
  <si>
    <t>судьи / адвокаты</t>
  </si>
  <si>
    <t>солёности / плотности</t>
  </si>
  <si>
    <t>бюст Ленина / голова ленина</t>
  </si>
  <si>
    <t xml:space="preserve">слепой / глухой </t>
  </si>
  <si>
    <t>руки в ноги</t>
  </si>
  <si>
    <t>желудок / поджелудочная</t>
  </si>
  <si>
    <t>самому себе</t>
  </si>
  <si>
    <t>Волшебник Изумрудного города / Алиса в стране чудес</t>
  </si>
  <si>
    <t>неждали / опять двойка</t>
  </si>
  <si>
    <t>будильник / часы</t>
  </si>
  <si>
    <t>пчёлы / муравьи</t>
  </si>
  <si>
    <t>бурлаки / собаки</t>
  </si>
  <si>
    <t>переборщив / сварив</t>
  </si>
  <si>
    <t>мушкетёры / бандиты</t>
  </si>
  <si>
    <t>аквапарк / поход</t>
  </si>
  <si>
    <t>землетрясение</t>
  </si>
  <si>
    <t>зуб / монета</t>
  </si>
  <si>
    <t>кошкин дом</t>
  </si>
  <si>
    <t>отбросил коньки / встал на коньки</t>
  </si>
  <si>
    <t>книгами / домашними животными</t>
  </si>
  <si>
    <t>мафия / тюремщики</t>
  </si>
  <si>
    <t>Родина Мать</t>
  </si>
  <si>
    <t>добрый / ленивого</t>
  </si>
  <si>
    <t>руки в ноги / себя в руки</t>
  </si>
  <si>
    <t>почки / печень</t>
  </si>
  <si>
    <t>Приключения Тома Сойера / Винни пух</t>
  </si>
  <si>
    <t>сядут в лужу / попадут впросак</t>
  </si>
  <si>
    <t>скунсы / змеи</t>
  </si>
  <si>
    <t>ослы / лошади</t>
  </si>
  <si>
    <t>пересолить / перелить</t>
  </si>
  <si>
    <t>циркачи / клоуны</t>
  </si>
  <si>
    <t>землетресение / наводнение</t>
  </si>
  <si>
    <t>сердце / книгу</t>
  </si>
  <si>
    <t>Бременские музыканты</t>
  </si>
  <si>
    <t>сувениры / еду</t>
  </si>
  <si>
    <t>провод</t>
  </si>
  <si>
    <t>адвокат / юрист</t>
  </si>
  <si>
    <t>плотность / концентрация соли</t>
  </si>
  <si>
    <t>Ленинград</t>
  </si>
  <si>
    <t>ленивый</t>
  </si>
  <si>
    <t>теоремы Пифагора</t>
  </si>
  <si>
    <t>(неразборчиво)</t>
  </si>
  <si>
    <t>Над пропастью во ржи</t>
  </si>
  <si>
    <t>яйца</t>
  </si>
  <si>
    <t>коровы / свиньи</t>
  </si>
  <si>
    <t>переборщить</t>
  </si>
  <si>
    <t>три казака (мультик)</t>
  </si>
  <si>
    <t>пустыня</t>
  </si>
  <si>
    <t>шоколад</t>
  </si>
  <si>
    <t>коты музыканты</t>
  </si>
  <si>
    <t>взял коньки</t>
  </si>
  <si>
    <t>лист капусты / красная лента</t>
  </si>
  <si>
    <t>футбольные судьи / судьи</t>
  </si>
  <si>
    <t>крейсер Аврора / мавзолей Ленина</t>
  </si>
  <si>
    <t>немым</t>
  </si>
  <si>
    <t>себя в ноги / руки в ноги</t>
  </si>
  <si>
    <t>желудок / печень</t>
  </si>
  <si>
    <t>самому себе / случайно себе</t>
  </si>
  <si>
    <t>Волшебник страны Оз / 1984</t>
  </si>
  <si>
    <t>Приплыли / Грачи прилетели</t>
  </si>
  <si>
    <t>пчёлы</t>
  </si>
  <si>
    <t>верблюдов</t>
  </si>
  <si>
    <t>перебощить</t>
  </si>
  <si>
    <t>в космос / в церковь</t>
  </si>
  <si>
    <t>В джазе только кошки</t>
  </si>
  <si>
    <t>напялил коньки</t>
  </si>
  <si>
    <t>арбитры</t>
  </si>
  <si>
    <t>плотности / солоёность</t>
  </si>
  <si>
    <t xml:space="preserve">крейсер Аврора  </t>
  </si>
  <si>
    <t>безлтветственным / неаккуратным</t>
  </si>
  <si>
    <t>Утро стрелецкой казни / Опять двойка</t>
  </si>
  <si>
    <t>кузнечики / насекомые</t>
  </si>
  <si>
    <t>подводные лодки / понтон</t>
  </si>
  <si>
    <t>рассыпать / смешать с сахаром</t>
  </si>
  <si>
    <t>пещера / джунгли</t>
  </si>
  <si>
    <t>землетреясение</t>
  </si>
  <si>
    <t>в джазе только коты (кошки)</t>
  </si>
  <si>
    <t>упал</t>
  </si>
  <si>
    <t>оружие / книги</t>
  </si>
  <si>
    <t>капуста / морковь</t>
  </si>
  <si>
    <t>адвокаты / тренера</t>
  </si>
  <si>
    <t>разности</t>
  </si>
  <si>
    <t>солнцестояние</t>
  </si>
  <si>
    <t>их на ноги</t>
  </si>
  <si>
    <t>желудок / кишечник</t>
  </si>
  <si>
    <t>Крокодил Гена и Чебурашка</t>
  </si>
  <si>
    <t>Не ждали / Опять двойка</t>
  </si>
  <si>
    <t>цыплят / хомяков</t>
  </si>
  <si>
    <t>щука / ладно</t>
  </si>
  <si>
    <t xml:space="preserve">посахарить </t>
  </si>
  <si>
    <t>да</t>
  </si>
  <si>
    <t>покатался / ушёл</t>
  </si>
  <si>
    <t>электрический кабельт / красную ленту</t>
  </si>
  <si>
    <t>арбитр / тренер</t>
  </si>
  <si>
    <t>солёность / соль</t>
  </si>
  <si>
    <t>Памятник Ленину / Комсомольская правда</t>
  </si>
  <si>
    <t>зависимым / крепостным</t>
  </si>
  <si>
    <t>теорема Пифагора / гипотенуза</t>
  </si>
  <si>
    <t>себя в ноги / их на ноги</t>
  </si>
  <si>
    <t>Волшебник из страны Оз / Винни пух</t>
  </si>
  <si>
    <t>Опять двойка / Не ждали</t>
  </si>
  <si>
    <t>попали впросак / остались без хлеба</t>
  </si>
  <si>
    <t>пчёл / муравьи</t>
  </si>
  <si>
    <t>лошади / собаки</t>
  </si>
  <si>
    <t>голые / проигравшие</t>
  </si>
  <si>
    <t>пустыня / Антарктида</t>
  </si>
  <si>
    <t>золотая грива</t>
  </si>
  <si>
    <t>книги / маски</t>
  </si>
  <si>
    <t>солёности</t>
  </si>
  <si>
    <t>крейсер Аврора</t>
  </si>
  <si>
    <t xml:space="preserve">глухонемым </t>
  </si>
  <si>
    <t>Волшебник Изумрудного города</t>
  </si>
  <si>
    <t>Иван Грозный убивает своего сына</t>
  </si>
  <si>
    <t>божьи коровки / черви</t>
  </si>
  <si>
    <t xml:space="preserve">лошади / собак </t>
  </si>
  <si>
    <t>поросята / казаки</t>
  </si>
  <si>
    <t>золотые подковы</t>
  </si>
  <si>
    <t>(неразборчиво) коты</t>
  </si>
  <si>
    <t>спешат каток</t>
  </si>
  <si>
    <t>масками</t>
  </si>
  <si>
    <t>2 тур</t>
  </si>
  <si>
    <t>7-8</t>
  </si>
  <si>
    <t>тема 1. Кукловоды</t>
  </si>
  <si>
    <t>тема 2. Кое-что из Чехии</t>
  </si>
  <si>
    <t>тема 3. Пальцы</t>
  </si>
  <si>
    <t>тема 4. Собаки</t>
  </si>
  <si>
    <t>тема 5. Дерево</t>
  </si>
  <si>
    <t>тема 6. Солнце</t>
  </si>
  <si>
    <t>тема 7. Кончается лето</t>
  </si>
  <si>
    <t>тема 8. Красное и жёлтое</t>
  </si>
  <si>
    <t>тема 9. Время есть, а денег нет</t>
  </si>
  <si>
    <t>тема 10. Документы</t>
  </si>
  <si>
    <t>тема 11. Автоматы</t>
  </si>
  <si>
    <t>тема 12. Всё меняется</t>
  </si>
  <si>
    <t>10. Ширма. 20. Карабас Барабас. 30. Марионетка. 40. Нитка. 50. Джаба Хатт.</t>
  </si>
  <si>
    <t>10. За НЕЙ скрываются актёры-кукловоды.</t>
  </si>
  <si>
    <t>20. ОН был магистром кукольных наук и другом Тарабарского короля.</t>
  </si>
  <si>
    <t>30. По одной версии – ЭТО СЛОВО происходит от фамилии изобретателя Мариони, по другой – от имени девы Марии.</t>
  </si>
  <si>
    <t>40. В фильме ужасов 2018 года «Кукловод» девочки во дворе находят ЕЁ, и уходят по НЕЙ в лес.</t>
  </si>
  <si>
    <t>50. В эпизоде «Звёздных войн», снятом в 1983 году, появляется огромный инопланетянин Джаба Хатт, которым на съёмках управляли несколько актёров кукловодов. В эпизоде «Звёздных войн», снятом в 1999 году, в титрах указано, что в роли Джабы Хатта выступает ОН.</t>
  </si>
  <si>
    <t>Вопросы стоимостью 10 баллов</t>
  </si>
  <si>
    <t>Вопросы стоимостью 20 баллов</t>
  </si>
  <si>
    <t>Вопросы стоимостью 30 баллов</t>
  </si>
  <si>
    <t>Вопросы стоимостью 40 баллов</t>
  </si>
  <si>
    <t>Вопросы стоимостью 50 баллов</t>
  </si>
  <si>
    <t>10. ЭТО слово встречается в языках западных и восточных славян. В России в XV-XVI веках ОНО обозначало «озорство», «баловство» и так далее. А теперь большинству из нас ЭТО слово известно, как название концерна из Чехии, занимающегося производством автомобилей, поездов, трамваев.</t>
  </si>
  <si>
    <t>20. Карлов ОН в Праге опирается на 16 мощных арок и имеет в длину 520 метров.</t>
  </si>
  <si>
    <t>30. Название ЭТОГО танца, появившегося в Чехии в XIX веке, происходит от чешского слова, обозначающего «половину шага», а не от названия некой страны.</t>
  </si>
  <si>
    <t>40. Когда дочери чешского художника-аниматора Зденека Миллера были маленькими, у них были красивые голоса, и, как вспоминает Зденек Миллер, они очень хорошо смеялись”. Поэтому дочерям Миллера было доверено озвучивать ЭТОГО персонажа.</t>
  </si>
  <si>
    <t xml:space="preserve">50. Если вы будете в Чехии, у вас не получится не попробовать ЭТИ кружочки из картофеля или муки. ИХ готовит каждая чешская хозяйка, ИХ продают всюду, а в ресторанах и кафе ИХ подают почти с каждым заказом. </t>
  </si>
  <si>
    <t>10. Шкода. 20. Мост. 30. Полька. 40. Крот. 50. Кнедлики.</t>
  </si>
  <si>
    <t>10. Сказка о НЁМ есть в сборниках сказок братьев Гримм, Александра Афанасьева и Шарля Перро.</t>
  </si>
  <si>
    <t>20. За характерную форму известный сорт винограда называют ТАКИМИ пальчиками.</t>
  </si>
  <si>
    <t>30. Существует предположение, что ЭТОТ фразеологизм появился благодаря тому, что некоторые люди, когда волнуются или о чёт-то задумываются, начинают грызть ногти, а со стороны кажется, что они сосут палец.</t>
  </si>
  <si>
    <t xml:space="preserve">40. Название ЭТОГО стихотворного размера и один из способов опознания человека имеют один и тот же корень, который в переводе с греческого означает «палец». </t>
  </si>
  <si>
    <t>50. Рисовать героям мультфильмов на руках по четыре пальца – давняя традиция, которую нарушают лишь в исключительных случаях. Например, в мультсериале «Симпсоны» у всех традиционно по четыре пальца, а у НЕГО – пять.</t>
  </si>
  <si>
    <t>10. Мальчик-с-пальчик. 20. Дамскими. 30. Высосать из пальца. 40. Дактиль. 50. Бог.</t>
  </si>
  <si>
    <t>10. Сочетание трёх японских иероглифов «собака», «маленький» и «дом» означает именно ЭТО.</t>
  </si>
  <si>
    <t>20. В телесериале «Моя прекрасная няня» собачку Жанны Аркадьевны звали именно ТАК, видимо, в честь героини рассказа Чехова.</t>
  </si>
  <si>
    <t>30. В одной шуточной рецензии определили, что жанр рассказа Тургенева «Муму» – ОНА, хотя идеальным строем общества там и не пахнет.</t>
  </si>
  <si>
    <t>40. С одной стороны – Большая Медведица, с другой – Волосы Вероники. А между ними – ОНИ.</t>
  </si>
  <si>
    <t xml:space="preserve">50. Изначально ИХ именами были Капля и Вильна. </t>
  </si>
  <si>
    <t>10. Шоколадное дерево называют ЭТИМ трёхсложным словом.</t>
  </si>
  <si>
    <t>20. Самое высокое живое дерево на земле растёт в парке Редвуд в Северной Калифорнии и принадлежит к ЭТОМУ роду деревьев.</t>
  </si>
  <si>
    <t>30. Считается, что ОН обрёл просветление под деревом Бодхи.</t>
  </si>
  <si>
    <t>40. Среди стилей ЭТОГО искусства есть, например, сякан – «Прямой ствол, растущий под углом к земле», или кэнгай, который имитирует рост деревьев у воды или в горах.</t>
  </si>
  <si>
    <t>50. Именно в ЭТО дерево, по мнению Высоцкого, может перевоплотиться недалёкий человек.</t>
  </si>
  <si>
    <t xml:space="preserve">10. Какао. 20. Секвойя. 30. Будда (Сиддхартха Гаутама). 40. Бонсай. 50. Баобаб. </t>
  </si>
  <si>
    <t>10. Чтобы ЕГО получить, кроме солнца необходима поверхность с малым уровнем поглощения.</t>
  </si>
  <si>
    <t>20. Как ни странно, но Солнце почти на 90% состоит из атомов водорода, а ЭТОГО элемента там только 10%.</t>
  </si>
  <si>
    <t>30. У Солнца есть ЭТО украшение. В последние два года употребление этого слова значительно возросло, правда, в другом контексте.</t>
  </si>
  <si>
    <t>40. В мире есть два государства с флагами, на которых изображено солнце с человеческим лицом. Одно из государств – Аргентина, второе государство – это ОН, сосед Аргентины.</t>
  </si>
  <si>
    <t>50. 4 августа 2020 года ОНА таки выпустила книгу «Солнце полуночи», повествование в которой ведётся от лица Эдварда.</t>
  </si>
  <si>
    <t xml:space="preserve">10. Солнечный зайчик. 20. Гелий. 30. Корона. 40. Уругвай. 50. Стефани Майер. </t>
  </si>
  <si>
    <t>В последних числах лета 2015 года завершились съёмки фильма «Отряд Самоубийц». Роль Джокера в этом фильме сыграл ОН.</t>
  </si>
  <si>
    <t>В 2011 году переход на ЭТО отменили на территории Беларуси и России. Есть мнения, что переход на ЭТО негативно влияет на здоровье людей, а экономическая польза от ЕГО применения не доказана.</t>
  </si>
  <si>
    <t>30. В странах СНГ в последнее воскресенье лета традиционно отмечают свой профессиональный праздник ОНИ. Футбольный клуб с названием «ОН» 13 раз становился чемпионом Украины.</t>
  </si>
  <si>
    <t>40. Герой повести Рэя Брэдбери говорит, что ЭТО – «пойманное и закупоренное в бутылки лето». Назовите ЭТО тремя словами.</t>
  </si>
  <si>
    <t>50. «Вот и лето прошло, словно и не бывало…» - рассказывает Сталкер в фильме ЭТОГО советского режиссёра.</t>
  </si>
  <si>
    <t>10. Джаред Лето. 20. Летнее время (незачёт: зимнее время). 30. «Шахтёр» / шахтёры. 40. Вино из одуванчиков. 50. Андрей Тарковский.</t>
  </si>
  <si>
    <t>10. Красный – персонаж саркастический и осторожный, иногда ворчит на своего лучшего друга. Жёлтый – добрый и простой, не лишён любопытства. На каждом из них написана именно ЭТА буква.</t>
  </si>
  <si>
    <t>20. Блог Евгения Шуваева под названием «Красно-жёлтые дни» на сайте Sports.ru был посвящён футболу в ЭТОЙ европейской стране.</t>
  </si>
  <si>
    <t>30. ЭТА торговая марка была создана истинным англичанином по имени Томас в 1890-ом году. Логотип включает в себя жёлтый, красный и белый цвета. В такой же расцветке выполнены фирменные кружки.</t>
  </si>
  <si>
    <t>40. ТАКОЙ ОН – это плод, который в стадии зрелости бывает и ярко-красным, и ярко-жёлтым. Первое слово в ЕГО названии прямо указывает, в какой стране ЕГО вывели.</t>
  </si>
  <si>
    <t>50. Красный ОН называют – деятельный, жёлтый ОН называют – недеятельный. В среднем ОН составляет около 4% массы тела человека. Назовите ЕГО двумя словами.</t>
  </si>
  <si>
    <t>10. М. 20. Испания. 30. Липтон. 40. Болгарский перец. 50. Костный мозг.</t>
  </si>
  <si>
    <t>тема 9. Время есть, денег нет</t>
  </si>
  <si>
    <t>10. За убийство старухи-процентщицы ОН выручил 317 рублей 60 копеек – именно столько находилось в похищенном кошельке.</t>
  </si>
  <si>
    <t>20. В том месте, куда ОН попал, ЕМУ не нужны были деньги, зато очень пригодились инструменты и припасы с разрушенного корабля. И свободного времени у НЕГО было хоть отбавляй – 28 лет.</t>
  </si>
  <si>
    <t>30. В 1930-е годы американец Чарльз Дэрроу, потерявший работу из-за Великой Депрессии, придумал ЭТУ игру, которая, в некоторой степени, помогла многим американцам того времени реализовать свою мечту.</t>
  </si>
  <si>
    <t>40. ЭТОТ греческий философ, у которого не было денег и было много свободного времени, попросил, чтобы его похоронили лицом вниз, а на могиле установили мраморное надгробие и собаку.</t>
  </si>
  <si>
    <t>50. У ЭТОГО поэта было много времени: ОН и антирелигиозную поэму о Христе сочинял, и по Патриаршим Прудам шатался. В итоге ОН и гонорар не получил, и в психиатрическую лечебницу попал.</t>
  </si>
  <si>
    <t>10. Родион Раскольников. 20. Робинзон Крузо. 30. «Монополия». 40. Диоген. 50. Иван Бездомный.</t>
  </si>
  <si>
    <t>10. Именно ЭТИ три составляющие предъявил кот Матроскин почтальону Печкину в качестве документов для получения посылки.</t>
  </si>
  <si>
    <t>20. По-польски название ЭТОЙ разновидности документов звучит как «пра́во я́зды».</t>
  </si>
  <si>
    <t xml:space="preserve">30. Единственной характеристикой, начертанной Остапом Бендером на могиле Паниковского, была – «Человек без НЕГО». </t>
  </si>
  <si>
    <t>40. Челябинская газета «Южноуральская панорама» опубликовала статью, рассказывающей о росте случаев продажи поддельных документов. Статья называлась: «Когда цветёт ОНА».</t>
  </si>
  <si>
    <t>50. «Нет документов, нет и человека»; «Сами знаете, человеку без документов строго воспрещается существовать». Данные цитаты из знаменитых произведений ЭТОГО автора.</t>
  </si>
  <si>
    <t>10. Усы, лапы и хвост. 20. Водительские права (водительское удостоверение). 30. Паспорта. 40. Липа. 50. М. А. Булгаков.</t>
  </si>
  <si>
    <t xml:space="preserve">10. ЭТОТ необычный персонаж некоторое время жил в будке с телефоном-автоматом. </t>
  </si>
  <si>
    <t>20. После открытия в Ижевске автосалона «Форд» именно ЭТОТ почётный житель города получил в подарок новый автомобиль. Разумеется, с коробкой-«автоматом».</t>
  </si>
  <si>
    <t>30. По одной из версий, первый ТАКОЙ автомат под названием «Подкова» создал англичанин Густав Шульц более века назад.</t>
  </si>
  <si>
    <t>40. Известный израильский конструктор оружия Гал носил ЭТО трёхбуквенное имя.</t>
  </si>
  <si>
    <t>50. Первый торговый автомат для продажи питьевой воды сконструировал ОН, живший в Греции в первом веке нашей эры. В предыдущем предложении пропущены именно ЭТИ три буквы.</t>
  </si>
  <si>
    <t>10. Чебурашка. 20. [Михаил Тимофеевич] Калашников. 30. Игровой. 40. Узи / Uzi. 50. ГЕР (он – Герон)</t>
  </si>
  <si>
    <t>10. В математике ОНА – символ, обозначающий какое-либо число в алгебраическом выражении.</t>
  </si>
  <si>
    <t>20. Именно ТАК расшифровывается (в соответствии с темой) одна из аббревиатур в названии знаменитой австралийской группы AC/DC.</t>
  </si>
  <si>
    <t>30. В романе «Вокруг света за 80 дней» Филеас Фогг сначала думал, что проиграл пари, прибыв в Лондон на день позже срока, – всё из-за того, что герой книги не учёл факт пересечения ЕЁ.</t>
  </si>
  <si>
    <t>40. В 1993 г. за «работу над мирным окончанием режима апартеида и за подготовку основы для новой демократии в Южной Африке» ОН стал лауреатом Нобелевской премии мира.</t>
  </si>
  <si>
    <t>50. Песню «Ветер перемен» перепела Юлия Zivert в сериале «Чернобыль 2». Изначально песня прозвучала в ЭТОМ фильме для детей. Назовите фильм ТОЧНО, и не забудьте, что это последний вопрос нашей сегодняшней «Своей игры».</t>
  </si>
  <si>
    <t>10. Переменная. 20. Переменный ток. 30. Линия перемены дат. 40. Нельсон Мандела. 50. «Мэри Поппинс, до свидания».</t>
  </si>
  <si>
    <t>10. Конура (зачёт: будка). 20. Каштанка. 30. Утопия. 40. (Созвездие) Гончие Псы. 50. Белка и Стрелка.</t>
  </si>
  <si>
    <t xml:space="preserve">10. Какао. 20. Секвойя. </t>
  </si>
  <si>
    <t>10. Будка. 30. Утопия. 40. Псы. 50. Белка и Стрелка.</t>
  </si>
  <si>
    <t>10. ширма. 30. марионетка.</t>
  </si>
  <si>
    <t>10. Шкода. 20. Мост. 30. Полька.</t>
  </si>
  <si>
    <t xml:space="preserve">10. Мальчик-с-пальчик. 20. Дамские. 40. Дактиль. </t>
  </si>
  <si>
    <r>
      <rPr>
        <b/>
        <sz val="11"/>
        <color rgb="FFFF0000"/>
        <rFont val="Calibri"/>
        <family val="2"/>
        <charset val="204"/>
        <scheme val="minor"/>
      </rPr>
      <t xml:space="preserve">10. Загар. </t>
    </r>
    <r>
      <rPr>
        <b/>
        <sz val="11"/>
        <color rgb="FF00B050"/>
        <rFont val="Calibri"/>
        <family val="2"/>
        <charset val="204"/>
        <scheme val="minor"/>
      </rPr>
      <t>50. Стефани Майер.</t>
    </r>
  </si>
  <si>
    <r>
      <t xml:space="preserve">10. Джаред Лето. 20. Летнее время. </t>
    </r>
    <r>
      <rPr>
        <b/>
        <sz val="11"/>
        <color rgb="FFFF0000"/>
        <rFont val="Calibri"/>
        <family val="2"/>
        <charset val="204"/>
        <scheme val="minor"/>
      </rPr>
      <t>30. Зенитчики.</t>
    </r>
    <r>
      <rPr>
        <b/>
        <sz val="11"/>
        <color rgb="FF00B050"/>
        <rFont val="Calibri"/>
        <family val="2"/>
        <charset val="204"/>
        <scheme val="minor"/>
      </rPr>
      <t xml:space="preserve"> 40. Вино из одуванчиков. </t>
    </r>
  </si>
  <si>
    <t>10. Раскольников. 20. Робинзон Крузо. 30. «Монополия». 40. Диоген. 50. Бездомный.</t>
  </si>
  <si>
    <r>
      <t xml:space="preserve">10. М. </t>
    </r>
    <r>
      <rPr>
        <b/>
        <sz val="11"/>
        <color rgb="FFFF0000"/>
        <rFont val="Calibri"/>
        <family val="2"/>
        <charset val="204"/>
        <scheme val="minor"/>
      </rPr>
      <t>20. Германия.</t>
    </r>
    <r>
      <rPr>
        <b/>
        <sz val="11"/>
        <color rgb="FF00B050"/>
        <rFont val="Calibri"/>
        <family val="2"/>
        <charset val="204"/>
        <scheme val="minor"/>
      </rPr>
      <t xml:space="preserve"> 50. Костный мозг.</t>
    </r>
  </si>
  <si>
    <t>10. Усы, лапы, хвост. 20. Водительские права.</t>
  </si>
  <si>
    <t>10. Чебурашка. 20. Калашников.</t>
  </si>
  <si>
    <r>
      <t xml:space="preserve">10. Переменная. 20. Переменный ток. 30. Линия перемены дат. </t>
    </r>
    <r>
      <rPr>
        <b/>
        <sz val="11"/>
        <color rgb="FFFF0000"/>
        <rFont val="Calibri"/>
        <family val="2"/>
        <charset val="204"/>
        <scheme val="minor"/>
      </rPr>
      <t>50. Последние прикл. Электрон.</t>
    </r>
  </si>
  <si>
    <t>10. Ширма. 20. Карабас Барабас. 30. Марионетка.</t>
  </si>
  <si>
    <r>
      <t xml:space="preserve">20. Мост. 30. Полька. </t>
    </r>
    <r>
      <rPr>
        <b/>
        <sz val="11"/>
        <color rgb="FFFF0000"/>
        <rFont val="Calibri"/>
        <family val="2"/>
        <charset val="204"/>
        <scheme val="minor"/>
      </rPr>
      <t>40. Дятел Вуди.</t>
    </r>
    <r>
      <rPr>
        <b/>
        <sz val="11"/>
        <color rgb="FF00B050"/>
        <rFont val="Calibri"/>
        <family val="2"/>
        <charset val="204"/>
        <scheme val="minor"/>
      </rPr>
      <t xml:space="preserve"> 50. Кнедлики.</t>
    </r>
  </si>
  <si>
    <t>10. Мальчик-с-пальчик. 30. Высасоно из пальца.</t>
  </si>
  <si>
    <t>10. Конура. 20. Каштанка. 30. Утопия. 40. Гончие Псы. 50. Белка и Стрелка.</t>
  </si>
  <si>
    <t>10. Баобаб. 20. Секвойя. 30. Будда (Гаутама). 40. Бонсай.</t>
  </si>
  <si>
    <t>20. Гелий. 30. Корона. 40. Уругвай.</t>
  </si>
  <si>
    <t xml:space="preserve">10. Джаред Лето. 20. Летнее время. 30. Шахтёр. 40. Вино из одуванчиков. </t>
  </si>
  <si>
    <t>10. М. 20. Испания. 30. Lipton.</t>
  </si>
  <si>
    <t>10. Родион Раскольников. 20. Робинзон Крузо. 30. «Монополия». 50. Иван Бездомный.</t>
  </si>
  <si>
    <t>10. Усы, хвост, лапы. 20. Водительские права. 30. Паспорт.</t>
  </si>
  <si>
    <r>
      <t xml:space="preserve">10. Чебурашка. 20. Калашников. </t>
    </r>
    <r>
      <rPr>
        <b/>
        <sz val="11"/>
        <color rgb="FFFF0000"/>
        <rFont val="Calibri"/>
        <family val="2"/>
        <charset val="204"/>
        <scheme val="minor"/>
      </rPr>
      <t>50. СОЛ.</t>
    </r>
  </si>
  <si>
    <t>10. Переменная. 20. All changes. 40. Нельсон Манделла</t>
  </si>
  <si>
    <t>10. Конкура. Будка. 20. Каштанка. 30. Утопия. 40. Гончие псы. 50. Белка и Стрелка.</t>
  </si>
  <si>
    <t>10. Какао. 20. Сейвойя. 30. Будда. 40. Бонсай. 50. Баобаб.</t>
  </si>
  <si>
    <t>10. Ширма. 30. Марионетка.</t>
  </si>
  <si>
    <r>
      <t>20. Мост. 30. Полька.</t>
    </r>
    <r>
      <rPr>
        <b/>
        <sz val="11"/>
        <color rgb="FFFF0000"/>
        <rFont val="Calibri"/>
        <family val="2"/>
        <charset val="204"/>
        <scheme val="minor"/>
      </rPr>
      <t xml:space="preserve"> 40. Дятел Вуди.</t>
    </r>
  </si>
  <si>
    <r>
      <t xml:space="preserve">10. Мальчик-с-пальчик. 20. Дамскими. </t>
    </r>
    <r>
      <rPr>
        <b/>
        <sz val="11"/>
        <color rgb="FFFF0000"/>
        <rFont val="Calibri"/>
        <family val="2"/>
        <charset val="204"/>
        <scheme val="minor"/>
      </rPr>
      <t>40. Анапест.</t>
    </r>
  </si>
  <si>
    <t>10. Будка. 30. Утопия. 40. Гончие псы. 50. Белка и Стрелка.</t>
  </si>
  <si>
    <r>
      <rPr>
        <b/>
        <sz val="11"/>
        <color rgb="FFFF0000"/>
        <rFont val="Calibri"/>
        <family val="2"/>
        <charset val="204"/>
        <scheme val="minor"/>
      </rPr>
      <t>30. Ньютон.</t>
    </r>
    <r>
      <rPr>
        <b/>
        <sz val="11"/>
        <color rgb="FF00B050"/>
        <rFont val="Calibri"/>
        <family val="2"/>
        <charset val="204"/>
        <scheme val="minor"/>
      </rPr>
      <t xml:space="preserve"> 50. Баобаб.</t>
    </r>
  </si>
  <si>
    <r>
      <rPr>
        <b/>
        <sz val="11"/>
        <color rgb="FFFF0000"/>
        <rFont val="Calibri"/>
        <family val="2"/>
        <charset val="204"/>
        <scheme val="minor"/>
      </rPr>
      <t xml:space="preserve">20. Углерод. </t>
    </r>
    <r>
      <rPr>
        <b/>
        <sz val="11"/>
        <color rgb="FF00B050"/>
        <rFont val="Calibri"/>
        <family val="2"/>
        <charset val="204"/>
        <scheme val="minor"/>
      </rPr>
      <t xml:space="preserve">40. Уругвай. </t>
    </r>
  </si>
  <si>
    <r>
      <t xml:space="preserve">20. Летнее время. </t>
    </r>
    <r>
      <rPr>
        <b/>
        <sz val="11"/>
        <color rgb="FFFF0000"/>
        <rFont val="Calibri"/>
        <family val="2"/>
        <charset val="204"/>
        <scheme val="minor"/>
      </rPr>
      <t>30. Зенит.</t>
    </r>
    <r>
      <rPr>
        <b/>
        <sz val="11"/>
        <color rgb="FF00B050"/>
        <rFont val="Calibri"/>
        <family val="2"/>
        <charset val="204"/>
        <scheme val="minor"/>
      </rPr>
      <t xml:space="preserve"> 40. Вино из одуванчиков.</t>
    </r>
  </si>
  <si>
    <r>
      <t xml:space="preserve">10. М. </t>
    </r>
    <r>
      <rPr>
        <b/>
        <sz val="11"/>
        <color rgb="FFFF0000"/>
        <rFont val="Calibri"/>
        <family val="2"/>
        <charset val="204"/>
        <scheme val="minor"/>
      </rPr>
      <t>20. Германия.</t>
    </r>
    <r>
      <rPr>
        <b/>
        <sz val="11"/>
        <color rgb="FF00B050"/>
        <rFont val="Calibri"/>
        <family val="2"/>
        <charset val="204"/>
        <scheme val="minor"/>
      </rPr>
      <t xml:space="preserve"> </t>
    </r>
    <r>
      <rPr>
        <b/>
        <sz val="11"/>
        <color rgb="FFFF0000"/>
        <rFont val="Calibri"/>
        <family val="2"/>
        <charset val="204"/>
        <scheme val="minor"/>
      </rPr>
      <t xml:space="preserve">40. Чилийский перец. </t>
    </r>
  </si>
  <si>
    <r>
      <t xml:space="preserve">10. Раскольников. 20. Робинзон Крузо. 30. Монополия. </t>
    </r>
    <r>
      <rPr>
        <b/>
        <sz val="11"/>
        <color rgb="FFFF0000"/>
        <rFont val="Calibri"/>
        <family val="2"/>
        <charset val="204"/>
        <scheme val="minor"/>
      </rPr>
      <t>50. Бродский.</t>
    </r>
  </si>
  <si>
    <r>
      <t xml:space="preserve">20. Водительские права. 30. Паспорт. </t>
    </r>
    <r>
      <rPr>
        <b/>
        <sz val="11"/>
        <color rgb="FFFF0000"/>
        <rFont val="Calibri"/>
        <family val="2"/>
        <charset val="204"/>
        <scheme val="minor"/>
      </rPr>
      <t>40. Корупция.</t>
    </r>
  </si>
  <si>
    <t xml:space="preserve">20. Калашников. </t>
  </si>
  <si>
    <r>
      <t xml:space="preserve">10. Переменная. </t>
    </r>
    <r>
      <rPr>
        <b/>
        <sz val="11"/>
        <color rgb="FFFF0000"/>
        <rFont val="Calibri"/>
        <family val="2"/>
        <charset val="204"/>
        <scheme val="minor"/>
      </rPr>
      <t xml:space="preserve">20. All change. </t>
    </r>
    <r>
      <rPr>
        <b/>
        <sz val="11"/>
        <color rgb="FF00B050"/>
        <rFont val="Calibri"/>
        <family val="2"/>
        <charset val="204"/>
        <scheme val="minor"/>
      </rPr>
      <t>30. Линия перемены дат.</t>
    </r>
  </si>
  <si>
    <t>10. Ширма.30. Марионетка.</t>
  </si>
  <si>
    <t>20. Мост. 30. Полька.</t>
  </si>
  <si>
    <t xml:space="preserve">10. Мальчик-с-пальчик. 20. Дамскими. 40. Дактиль. </t>
  </si>
  <si>
    <r>
      <rPr>
        <b/>
        <sz val="11"/>
        <color rgb="FFFF0000"/>
        <rFont val="Calibri"/>
        <family val="2"/>
        <charset val="204"/>
        <scheme val="minor"/>
      </rPr>
      <t xml:space="preserve">10. Баобаб. 20. Хвойные. </t>
    </r>
    <r>
      <rPr>
        <b/>
        <sz val="11"/>
        <color rgb="FF00B050"/>
        <rFont val="Calibri"/>
        <family val="2"/>
        <charset val="204"/>
        <scheme val="minor"/>
      </rPr>
      <t xml:space="preserve">30. Будда. 40. Бонсай. </t>
    </r>
  </si>
  <si>
    <r>
      <t xml:space="preserve">10. Солнечный зайчик. 20. Гелий. 30. Корона. </t>
    </r>
    <r>
      <rPr>
        <b/>
        <sz val="11"/>
        <color rgb="FFFF0000"/>
        <rFont val="Calibri"/>
        <family val="2"/>
        <charset val="204"/>
        <scheme val="minor"/>
      </rPr>
      <t xml:space="preserve">40. Чили. </t>
    </r>
  </si>
  <si>
    <t>10. Джерад Лето. 20. Летнее время. 40. Вино из одуванчиков.</t>
  </si>
  <si>
    <t>10. М. 30. Липтон.</t>
  </si>
  <si>
    <t>10. Раскольников. 20. Робинзон Крузо. 30. Монополия. 50. Бездомный.</t>
  </si>
  <si>
    <t>10. Усы, лапы, хвост. 20. Водительские права</t>
  </si>
  <si>
    <t xml:space="preserve">10. Чебурашка. 20. Калашников. 30. Игровой. </t>
  </si>
  <si>
    <t>20. All change. 50. Приключение электроника.</t>
  </si>
  <si>
    <t>10. Ширма. 30. Марионетка. 40. Ниточка.</t>
  </si>
  <si>
    <t xml:space="preserve">10. Шкода. 20. Мост. 30. Полька. </t>
  </si>
  <si>
    <t>10. Мальчик-с-пальчик. 50. Бог.</t>
  </si>
  <si>
    <t>10. Чиахуахуа.</t>
  </si>
  <si>
    <r>
      <rPr>
        <b/>
        <sz val="11"/>
        <color rgb="FFFF0000"/>
        <rFont val="Calibri"/>
        <family val="2"/>
        <charset val="204"/>
        <scheme val="minor"/>
      </rPr>
      <t xml:space="preserve">10. Тепло. 20. Углерод. </t>
    </r>
    <r>
      <rPr>
        <b/>
        <sz val="11"/>
        <color rgb="FF00B050"/>
        <rFont val="Calibri"/>
        <family val="2"/>
        <charset val="204"/>
        <scheme val="minor"/>
      </rPr>
      <t xml:space="preserve">30. Корона. </t>
    </r>
  </si>
  <si>
    <t xml:space="preserve">10. М. </t>
  </si>
  <si>
    <t>20. Робинзон Крузо. 30. Монополия.</t>
  </si>
  <si>
    <t>20. ПДД.</t>
  </si>
  <si>
    <t xml:space="preserve">10. Чебурашка. </t>
  </si>
  <si>
    <t>10. Мальчик-с-пальчик. 20. Дамскими. 40. Дактил.</t>
  </si>
  <si>
    <r>
      <t xml:space="preserve">10. Будка. 30. Утопия. </t>
    </r>
    <r>
      <rPr>
        <b/>
        <sz val="11"/>
        <color rgb="FFFF0000"/>
        <rFont val="Calibri"/>
        <family val="2"/>
        <charset val="204"/>
        <scheme val="minor"/>
      </rPr>
      <t xml:space="preserve">40. Большие псы. </t>
    </r>
    <r>
      <rPr>
        <b/>
        <sz val="11"/>
        <color rgb="FF00B050"/>
        <rFont val="Calibri"/>
        <family val="2"/>
        <charset val="204"/>
        <scheme val="minor"/>
      </rPr>
      <t>50. Белка и Стрелка.</t>
    </r>
  </si>
  <si>
    <r>
      <rPr>
        <b/>
        <sz val="11"/>
        <color rgb="FFFF0000"/>
        <rFont val="Calibri"/>
        <family val="2"/>
        <charset val="204"/>
        <scheme val="minor"/>
      </rPr>
      <t xml:space="preserve">10. Ожог. </t>
    </r>
    <r>
      <rPr>
        <b/>
        <sz val="11"/>
        <color rgb="FF00B050"/>
        <rFont val="Calibri"/>
        <family val="2"/>
        <charset val="204"/>
        <scheme val="minor"/>
      </rPr>
      <t xml:space="preserve">20. Гелий. 30. Корона. 40. Уругвай. </t>
    </r>
  </si>
  <si>
    <t xml:space="preserve">10. Джерад Лето. 20. Летнее время. 30. Шахтёр шахтёры. </t>
  </si>
  <si>
    <t xml:space="preserve">20. Испания. 40. Болгарский перец. </t>
  </si>
  <si>
    <t>10. Родион Раскольников. 20. Робинзон Крузо. 30. Монополия. 50. Иван Бездомный.</t>
  </si>
  <si>
    <r>
      <t xml:space="preserve">10. Усы, лапы и хвост. 20. Водительские права. </t>
    </r>
    <r>
      <rPr>
        <b/>
        <sz val="11"/>
        <color rgb="FFFF0000"/>
        <rFont val="Calibri"/>
        <family val="2"/>
        <charset val="204"/>
        <scheme val="minor"/>
      </rPr>
      <t>30. Гражданство.</t>
    </r>
  </si>
  <si>
    <t>10. Переменная. 20. Переменный ток. 30. Линия перемены дат. 40. Нельсон Мандела.</t>
  </si>
  <si>
    <t>10. Ширма. 20. Карабас Барабас. 30. Марионетка. 40. Ниточка.</t>
  </si>
  <si>
    <r>
      <t xml:space="preserve">10. Шкода. 20. Мост. 30. Полька. 40. Крот. </t>
    </r>
    <r>
      <rPr>
        <b/>
        <sz val="11"/>
        <color rgb="FFFF0000"/>
        <rFont val="Calibri"/>
        <family val="2"/>
        <charset val="204"/>
        <scheme val="minor"/>
      </rPr>
      <t>50. Драники.</t>
    </r>
  </si>
  <si>
    <t xml:space="preserve">10. Мальчик-с-пальчик. 20. Дамскими. 30. Высосать из пальца. 40. Дактиль. </t>
  </si>
  <si>
    <t>10.Будка (конура). 20. Каштанка. 30. Утопия. 40. Гончие псы. 50. Белка и Стрелка.</t>
  </si>
  <si>
    <t>10. Какао. 30. Будда.</t>
  </si>
  <si>
    <t xml:space="preserve">10. Солнечный зайчик. 20. Гелий. 30. Корона. 40. Уругвай. </t>
  </si>
  <si>
    <r>
      <t>10. Джерад Лето.</t>
    </r>
    <r>
      <rPr>
        <b/>
        <sz val="11"/>
        <color rgb="FFFF0000"/>
        <rFont val="Calibri"/>
        <family val="2"/>
        <charset val="204"/>
        <scheme val="minor"/>
      </rPr>
      <t xml:space="preserve"> 20. Зимнее время. </t>
    </r>
    <r>
      <rPr>
        <b/>
        <sz val="11"/>
        <color rgb="FF00B050"/>
        <rFont val="Calibri"/>
        <family val="2"/>
        <charset val="204"/>
        <scheme val="minor"/>
      </rPr>
      <t>30. Шахтёры. 40. Вино из одуванчиков.</t>
    </r>
  </si>
  <si>
    <t>10. М. 20. Испания. 50. Костный мозг.</t>
  </si>
  <si>
    <r>
      <t xml:space="preserve">10. Родион Раскольников. 20. Робинзон Крузо. 30. Монополия. 40. Диоген. </t>
    </r>
    <r>
      <rPr>
        <b/>
        <sz val="11"/>
        <color rgb="FFFF0000"/>
        <rFont val="Calibri"/>
        <family val="2"/>
        <charset val="204"/>
        <scheme val="minor"/>
      </rPr>
      <t>50. Лев Николаевич Толстой.</t>
    </r>
  </si>
  <si>
    <t xml:space="preserve">10. Усы, лапы и хвост. 20. Водительские права. 30. Без паспорта. </t>
  </si>
  <si>
    <t>10. Чебурашка. 30. Игровой. 50. ГЕР.</t>
  </si>
  <si>
    <t>10. Буква. 40. Ганди.</t>
  </si>
  <si>
    <t>10. Ширма. 30. Марионетка. 40. Нитка.</t>
  </si>
  <si>
    <r>
      <t xml:space="preserve">20. Мост. 30. Полька. </t>
    </r>
    <r>
      <rPr>
        <b/>
        <sz val="11"/>
        <color rgb="FFFF0000"/>
        <rFont val="Calibri"/>
        <family val="2"/>
        <charset val="204"/>
        <scheme val="minor"/>
      </rPr>
      <t>40. Дядел Вуди.</t>
    </r>
  </si>
  <si>
    <t>10. Мальчик-с-пальчик. 20. Дамскими. 30. Высосать из пальца.</t>
  </si>
  <si>
    <r>
      <t xml:space="preserve">10. Какао. 20. Сейвойя. 30. Будда. </t>
    </r>
    <r>
      <rPr>
        <b/>
        <sz val="11"/>
        <color rgb="FFFF0000"/>
        <rFont val="Calibri"/>
        <family val="2"/>
        <charset val="204"/>
        <scheme val="minor"/>
      </rPr>
      <t>50. Дуб.</t>
    </r>
  </si>
  <si>
    <r>
      <rPr>
        <b/>
        <sz val="11"/>
        <color rgb="FFFF0000"/>
        <rFont val="Calibri"/>
        <family val="2"/>
        <charset val="204"/>
        <scheme val="minor"/>
      </rPr>
      <t xml:space="preserve">10. СОгонь. </t>
    </r>
    <r>
      <rPr>
        <b/>
        <sz val="11"/>
        <color rgb="FF00B050"/>
        <rFont val="Calibri"/>
        <family val="2"/>
        <charset val="204"/>
        <scheme val="minor"/>
      </rPr>
      <t xml:space="preserve">20. Гелий. 30. Корона. 50. Стефани Майер. </t>
    </r>
  </si>
  <si>
    <t>10. Джерад Лето. 20. Летнее время. 30. Шахтёры. 40. Вино из одуванчиков. 50. Андрей Тарковский.</t>
  </si>
  <si>
    <t xml:space="preserve">20. Испания. 30. Липтон. </t>
  </si>
  <si>
    <t>10. Усы, лапы, хвост. 20. Водительское удостоверение. 30. Паспорта. 40. Липа. 50. Булгаков.</t>
  </si>
  <si>
    <r>
      <t xml:space="preserve">10. Чебурашка. 20. Калашников. </t>
    </r>
    <r>
      <rPr>
        <b/>
        <sz val="11"/>
        <color rgb="FFFF0000"/>
        <rFont val="Calibri"/>
        <family val="2"/>
        <charset val="204"/>
        <scheme val="minor"/>
      </rPr>
      <t xml:space="preserve">40. Ган. </t>
    </r>
  </si>
  <si>
    <r>
      <t xml:space="preserve">10. Переменная. </t>
    </r>
    <r>
      <rPr>
        <b/>
        <sz val="11"/>
        <color rgb="FFFF0000"/>
        <rFont val="Calibri"/>
        <family val="2"/>
        <charset val="204"/>
        <scheme val="minor"/>
      </rPr>
      <t>20. All change. 30. Землю.</t>
    </r>
  </si>
  <si>
    <t>20. Мост. 30. Полька. 40. Крот. 50. Кнедлики.</t>
  </si>
  <si>
    <t xml:space="preserve">10. Мальчик-с-пальчик. 20. Дамскими. </t>
  </si>
  <si>
    <r>
      <t>10. Какао.</t>
    </r>
    <r>
      <rPr>
        <b/>
        <sz val="11"/>
        <color rgb="FFFF0000"/>
        <rFont val="Calibri"/>
        <family val="2"/>
        <charset val="204"/>
        <scheme val="minor"/>
      </rPr>
      <t xml:space="preserve"> 20. Сосновые. </t>
    </r>
    <r>
      <rPr>
        <b/>
        <sz val="11"/>
        <color rgb="FF00B050"/>
        <rFont val="Calibri"/>
        <family val="2"/>
        <charset val="204"/>
        <scheme val="minor"/>
      </rPr>
      <t xml:space="preserve">30. Будда. 40. Бонсай. </t>
    </r>
  </si>
  <si>
    <t xml:space="preserve">10. Солнечный заяц. 20. Гелий. 30. Корона. 50. Майер. </t>
  </si>
  <si>
    <t>10. Джерад Лето. 20. Летнее время. 40. Вино из одуванчиков. 50. Андрей Тарковский.</t>
  </si>
  <si>
    <t xml:space="preserve">10. М. 20. Испания. 30. Липтон. 40. Болгарский перец. </t>
  </si>
  <si>
    <r>
      <t>10. Раскольников. 20. Робинзон Крузо. 30. Монополия. 40. Диоген.</t>
    </r>
    <r>
      <rPr>
        <b/>
        <sz val="11"/>
        <color rgb="FFFF0000"/>
        <rFont val="Calibri"/>
        <family val="2"/>
        <charset val="204"/>
        <scheme val="minor"/>
      </rPr>
      <t xml:space="preserve"> 50. Булгаков.</t>
    </r>
  </si>
  <si>
    <t xml:space="preserve">10. Усы, лапы и хвост. 20. Вводительское удостоверение. 30. Паспорта. 40. Липа. </t>
  </si>
  <si>
    <t xml:space="preserve">10. Чебурашка. 20. М. Калашников. 30. Игровой. </t>
  </si>
  <si>
    <r>
      <t xml:space="preserve">10. Переменная. </t>
    </r>
    <r>
      <rPr>
        <b/>
        <sz val="11"/>
        <color rgb="FFFF0000"/>
        <rFont val="Calibri"/>
        <family val="2"/>
        <charset val="204"/>
        <scheme val="minor"/>
      </rPr>
      <t xml:space="preserve">20. All change. </t>
    </r>
    <r>
      <rPr>
        <b/>
        <sz val="11"/>
        <color rgb="FF00B050"/>
        <rFont val="Calibri"/>
        <family val="2"/>
        <charset val="204"/>
        <scheme val="minor"/>
      </rPr>
      <t xml:space="preserve">40. Нельсон Мандела. </t>
    </r>
  </si>
  <si>
    <t xml:space="preserve">10. Ширма. 20. Карабас Барабас. 30. Марионетка. </t>
  </si>
  <si>
    <r>
      <t xml:space="preserve">10. Шкода. 20. Мост. 30. Полька. 40. Крот. </t>
    </r>
    <r>
      <rPr>
        <b/>
        <sz val="11"/>
        <color rgb="FFFF0000"/>
        <rFont val="Calibri"/>
        <family val="2"/>
        <charset val="204"/>
        <scheme val="minor"/>
      </rPr>
      <t>50. Тродельники.</t>
    </r>
  </si>
  <si>
    <r>
      <rPr>
        <b/>
        <sz val="11"/>
        <color rgb="FFFF0000"/>
        <rFont val="Calibri"/>
        <family val="2"/>
        <charset val="204"/>
        <scheme val="minor"/>
      </rPr>
      <t>20. Хвойные.</t>
    </r>
    <r>
      <rPr>
        <b/>
        <sz val="11"/>
        <color rgb="FF00B050"/>
        <rFont val="Calibri"/>
        <family val="2"/>
        <charset val="204"/>
        <scheme val="minor"/>
      </rPr>
      <t xml:space="preserve"> 30. Будда. </t>
    </r>
  </si>
  <si>
    <r>
      <rPr>
        <b/>
        <sz val="11"/>
        <color rgb="FFFF0000"/>
        <rFont val="Calibri"/>
        <family val="2"/>
        <charset val="204"/>
        <scheme val="minor"/>
      </rPr>
      <t xml:space="preserve">10. Электричество. </t>
    </r>
    <r>
      <rPr>
        <b/>
        <sz val="11"/>
        <color rgb="FF00B050"/>
        <rFont val="Calibri"/>
        <family val="2"/>
        <charset val="204"/>
        <scheme val="minor"/>
      </rPr>
      <t xml:space="preserve">20. Гелий. 40. Уругвай. </t>
    </r>
  </si>
  <si>
    <t xml:space="preserve">10. Джерад Лето. 20. Летнее время. 30. Шахтёр. 40. Вино из одуванчиков. </t>
  </si>
  <si>
    <t>10. М. 20. Испания. 30. Липтон. 50. Костный мозг.</t>
  </si>
  <si>
    <t>10. Раскольников. 20. Робинзон Крузо. 30. Монополия. 50. Иван Бездомный.</t>
  </si>
  <si>
    <t>10. Усы, лапы, хвост. 20. Водительские права. 30. Паспорта. 40. Липа. 50. Булгаков.</t>
  </si>
  <si>
    <r>
      <t xml:space="preserve">10. Чебурашка. 20. Калашников. </t>
    </r>
    <r>
      <rPr>
        <b/>
        <sz val="11"/>
        <color rgb="FFFF0000"/>
        <rFont val="Calibri"/>
        <family val="2"/>
        <charset val="204"/>
        <scheme val="minor"/>
      </rPr>
      <t xml:space="preserve">40. Иль. </t>
    </r>
  </si>
  <si>
    <t>10. Буква. 20. All change. 30. Граница.</t>
  </si>
  <si>
    <r>
      <t xml:space="preserve">20. Мост. 30. Полька. </t>
    </r>
    <r>
      <rPr>
        <b/>
        <sz val="11"/>
        <color rgb="FFFF0000"/>
        <rFont val="Calibri"/>
        <family val="2"/>
        <charset val="204"/>
        <scheme val="minor"/>
      </rPr>
      <t>40. Дятел Вуду.</t>
    </r>
  </si>
  <si>
    <r>
      <t xml:space="preserve">10. Мальчик-с-пальчик. 20. Дамскими. </t>
    </r>
    <r>
      <rPr>
        <b/>
        <sz val="11"/>
        <color rgb="FFFF0000"/>
        <rFont val="Calibri"/>
        <family val="2"/>
        <charset val="204"/>
        <scheme val="minor"/>
      </rPr>
      <t>30. Сосёт лапу.</t>
    </r>
  </si>
  <si>
    <r>
      <t xml:space="preserve">10. Будка. </t>
    </r>
    <r>
      <rPr>
        <b/>
        <sz val="11"/>
        <color rgb="FFFF0000"/>
        <rFont val="Calibri"/>
        <family val="2"/>
        <charset val="204"/>
        <scheme val="minor"/>
      </rPr>
      <t>30. Антиутопия.</t>
    </r>
  </si>
  <si>
    <r>
      <rPr>
        <b/>
        <sz val="11"/>
        <color rgb="FFFF0000"/>
        <rFont val="Calibri"/>
        <family val="2"/>
        <charset val="204"/>
        <scheme val="minor"/>
      </rPr>
      <t xml:space="preserve">10. Баобаб. </t>
    </r>
    <r>
      <rPr>
        <b/>
        <sz val="11"/>
        <color rgb="FF00B050"/>
        <rFont val="Calibri"/>
        <family val="2"/>
        <charset val="204"/>
        <scheme val="minor"/>
      </rPr>
      <t>20. Сейвойя.</t>
    </r>
  </si>
  <si>
    <t>20. Летнее время. 30. Шахтёр.</t>
  </si>
  <si>
    <t>10. М. 20. Испания.</t>
  </si>
  <si>
    <t>10. Лапы хвост усы. 20. Права водительские права. 30. Паспорта.</t>
  </si>
  <si>
    <t xml:space="preserve">10. Банан-мальчик. 20. Калашников. 30. Игровой. </t>
  </si>
  <si>
    <t>10. Переменная. 20. Всё меняется. 30. Меридиана. 50. Последний богатырь.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</si>
</sst>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0"/>
      <name val="Calibri"/>
      <family val="2"/>
      <scheme val="minor"/>
    </font>
    <font>
      <b/>
      <sz val="14"/>
      <color theme="0"/>
      <name val="Calibri"/>
      <family val="2"/>
      <charset val="204"/>
      <scheme val="minor"/>
    </font>
    <font>
      <b/>
      <sz val="12"/>
      <color theme="1"/>
      <name val="Calibri"/>
      <family val="2"/>
      <charset val="204"/>
      <scheme val="minor"/>
    </font>
    <font>
      <sz val="11"/>
      <name val="Calibri"/>
      <family val="2"/>
      <scheme val="minor"/>
    </font>
    <font>
      <b/>
      <sz val="11"/>
      <color rgb="FFC00000"/>
      <name val="Calibri"/>
      <family val="2"/>
      <charset val="204"/>
      <scheme val="minor"/>
    </font>
    <font>
      <i/>
      <sz val="10"/>
      <color theme="1" tint="0.34998626667073579"/>
      <name val="Calibri"/>
      <family val="2"/>
      <charset val="204"/>
      <scheme val="minor"/>
    </font>
    <font>
      <sz val="16"/>
      <color theme="1"/>
      <name val="Calibri"/>
      <family val="2"/>
      <scheme val="minor"/>
    </font>
    <font>
      <b/>
      <sz val="16"/>
      <color theme="1"/>
      <name val="Calibri"/>
      <family val="2"/>
      <charset val="204"/>
      <scheme val="minor"/>
    </font>
    <font>
      <sz val="16"/>
      <color theme="1"/>
      <name val="Calibri"/>
      <family val="2"/>
      <charset val="204"/>
      <scheme val="minor"/>
    </font>
    <font>
      <b/>
      <sz val="14"/>
      <name val="Calibri"/>
      <family val="2"/>
      <charset val="204"/>
      <scheme val="minor"/>
    </font>
    <font>
      <i/>
      <sz val="14"/>
      <color theme="1"/>
      <name val="Calibri"/>
      <family val="2"/>
      <charset val="204"/>
      <scheme val="minor"/>
    </font>
    <font>
      <b/>
      <sz val="11"/>
      <color rgb="FF00B050"/>
      <name val="Calibri"/>
      <family val="2"/>
      <charset val="204"/>
      <scheme val="minor"/>
    </font>
    <font>
      <b/>
      <sz val="11"/>
      <color rgb="FFFF0000"/>
      <name val="Calibri"/>
      <family val="2"/>
      <charset val="204"/>
      <scheme val="minor"/>
    </font>
  </fonts>
  <fills count="20">
    <fill>
      <patternFill patternType="none"/>
    </fill>
    <fill>
      <patternFill patternType="gray125"/>
    </fill>
    <fill>
      <patternFill patternType="solid">
        <fgColor theme="5" tint="0.39997558519241921"/>
        <bgColor indexed="64"/>
      </patternFill>
    </fill>
    <fill>
      <patternFill patternType="solid">
        <fgColor theme="8" tint="0.59999389629810485"/>
        <bgColor indexed="64"/>
      </patternFill>
    </fill>
    <fill>
      <patternFill patternType="solid">
        <fgColor rgb="FFFFD96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C198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170">
    <xf numFmtId="0" fontId="0" fillId="0" borderId="0" xfId="0"/>
    <xf numFmtId="0" fontId="0" fillId="0" borderId="0" xfId="0" applyAlignment="1">
      <alignment horizontal="center"/>
    </xf>
    <xf numFmtId="0" fontId="0" fillId="4" borderId="1" xfId="0" applyFill="1" applyBorder="1"/>
    <xf numFmtId="0" fontId="0" fillId="4" borderId="1" xfId="0" applyFill="1" applyBorder="1" applyAlignment="1">
      <alignment horizontal="center"/>
    </xf>
    <xf numFmtId="0" fontId="0" fillId="4" borderId="2" xfId="0" applyFill="1" applyBorder="1" applyAlignment="1">
      <alignment horizontal="center"/>
    </xf>
    <xf numFmtId="0" fontId="0" fillId="0" borderId="0" xfId="0" applyBorder="1"/>
    <xf numFmtId="0" fontId="0" fillId="0" borderId="11" xfId="0" applyBorder="1" applyAlignment="1"/>
    <xf numFmtId="0" fontId="1" fillId="6" borderId="11" xfId="0" applyFont="1" applyFill="1" applyBorder="1" applyAlignment="1"/>
    <xf numFmtId="0" fontId="1" fillId="6" borderId="0" xfId="0" applyFont="1" applyFill="1" applyBorder="1" applyAlignment="1">
      <alignment horizontal="center"/>
    </xf>
    <xf numFmtId="0" fontId="0" fillId="7" borderId="1" xfId="0" applyFill="1" applyBorder="1" applyAlignment="1">
      <alignment horizontal="center"/>
    </xf>
    <xf numFmtId="0" fontId="3" fillId="10" borderId="1" xfId="0" applyFont="1" applyFill="1" applyBorder="1"/>
    <xf numFmtId="0" fontId="3" fillId="10" borderId="1" xfId="0" applyFont="1" applyFill="1" applyBorder="1" applyAlignment="1">
      <alignment horizontal="center"/>
    </xf>
    <xf numFmtId="0" fontId="0" fillId="8" borderId="1" xfId="0" applyFill="1" applyBorder="1" applyAlignment="1">
      <alignment horizontal="center"/>
    </xf>
    <xf numFmtId="0" fontId="0" fillId="2" borderId="1" xfId="0" applyFill="1" applyBorder="1" applyAlignment="1">
      <alignment horizontal="center"/>
    </xf>
    <xf numFmtId="0" fontId="1" fillId="0" borderId="0" xfId="0" applyFont="1" applyFill="1" applyBorder="1" applyAlignment="1">
      <alignment horizontal="center"/>
    </xf>
    <xf numFmtId="0" fontId="5" fillId="2" borderId="1" xfId="0" applyFont="1" applyFill="1" applyBorder="1"/>
    <xf numFmtId="0" fontId="4" fillId="0"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0" fillId="0" borderId="17" xfId="0" applyBorder="1"/>
    <xf numFmtId="0" fontId="4" fillId="0" borderId="1" xfId="0" applyFont="1" applyBorder="1"/>
    <xf numFmtId="0" fontId="7" fillId="12" borderId="0" xfId="0" applyFont="1" applyFill="1" applyBorder="1" applyAlignment="1">
      <alignment vertical="top" wrapText="1"/>
    </xf>
    <xf numFmtId="0" fontId="0" fillId="12" borderId="0" xfId="0" applyFill="1" applyAlignment="1"/>
    <xf numFmtId="0" fontId="0" fillId="12" borderId="0" xfId="0" applyFill="1" applyBorder="1" applyAlignment="1"/>
    <xf numFmtId="0" fontId="4" fillId="2" borderId="0" xfId="0" applyFont="1" applyFill="1"/>
    <xf numFmtId="0" fontId="10" fillId="2" borderId="0" xfId="0" applyFont="1" applyFill="1"/>
    <xf numFmtId="0" fontId="4" fillId="7" borderId="1" xfId="0" applyFont="1" applyFill="1" applyBorder="1"/>
    <xf numFmtId="0" fontId="4" fillId="8" borderId="1" xfId="0" applyFont="1" applyFill="1" applyBorder="1"/>
    <xf numFmtId="0" fontId="9" fillId="12" borderId="0" xfId="0" applyFont="1" applyFill="1" applyBorder="1" applyAlignment="1">
      <alignment vertical="top" wrapText="1"/>
    </xf>
    <xf numFmtId="0" fontId="8" fillId="0" borderId="0" xfId="0" applyFont="1"/>
    <xf numFmtId="0" fontId="4" fillId="4" borderId="1" xfId="0" applyFont="1" applyFill="1" applyBorder="1"/>
    <xf numFmtId="0" fontId="4" fillId="4" borderId="1" xfId="0" applyFont="1" applyFill="1" applyBorder="1" applyAlignment="1">
      <alignment horizontal="center"/>
    </xf>
    <xf numFmtId="0" fontId="4" fillId="4" borderId="2" xfId="0" applyFont="1" applyFill="1" applyBorder="1" applyAlignment="1">
      <alignment horizontal="center"/>
    </xf>
    <xf numFmtId="0" fontId="1" fillId="6" borderId="0" xfId="0" applyFont="1" applyFill="1" applyAlignment="1">
      <alignment horizontal="center"/>
    </xf>
    <xf numFmtId="0" fontId="0" fillId="2" borderId="2" xfId="0" applyFill="1" applyBorder="1" applyAlignment="1">
      <alignment horizont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14" borderId="5" xfId="0" applyFont="1" applyFill="1" applyBorder="1" applyAlignment="1">
      <alignment horizontal="center" vertical="center" wrapText="1"/>
    </xf>
    <xf numFmtId="0" fontId="4" fillId="14" borderId="6"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21" xfId="0" applyFill="1" applyBorder="1" applyAlignment="1">
      <alignment horizontal="center" vertical="center" wrapText="1"/>
    </xf>
    <xf numFmtId="0" fontId="0" fillId="15" borderId="5" xfId="0" applyFill="1" applyBorder="1" applyAlignment="1">
      <alignment horizontal="center" vertical="center" wrapText="1"/>
    </xf>
    <xf numFmtId="0" fontId="4" fillId="0" borderId="5" xfId="0" applyFont="1" applyFill="1" applyBorder="1" applyAlignment="1">
      <alignment horizontal="center" wrapText="1"/>
    </xf>
    <xf numFmtId="0" fontId="4" fillId="5" borderId="5" xfId="0" applyFont="1" applyFill="1" applyBorder="1" applyAlignment="1">
      <alignment horizontal="center" wrapText="1"/>
    </xf>
    <xf numFmtId="0" fontId="0" fillId="5" borderId="5" xfId="0" applyFill="1" applyBorder="1" applyAlignment="1">
      <alignment horizontal="center" vertical="center" wrapText="1"/>
    </xf>
    <xf numFmtId="0" fontId="4" fillId="14" borderId="5" xfId="0" applyFont="1" applyFill="1" applyBorder="1" applyAlignment="1">
      <alignment horizontal="center" wrapText="1"/>
    </xf>
    <xf numFmtId="0" fontId="0" fillId="14" borderId="5" xfId="0" applyFill="1" applyBorder="1" applyAlignment="1">
      <alignment horizontal="center" vertical="center" wrapText="1"/>
    </xf>
    <xf numFmtId="0" fontId="4" fillId="0" borderId="21" xfId="0" applyFont="1" applyFill="1" applyBorder="1" applyAlignment="1">
      <alignment horizontal="center" wrapText="1"/>
    </xf>
    <xf numFmtId="0" fontId="0" fillId="0" borderId="34" xfId="0" applyBorder="1" applyAlignment="1">
      <alignment horizont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0" fillId="13" borderId="1" xfId="0" applyFill="1" applyBorder="1" applyAlignment="1">
      <alignment horizontal="center"/>
    </xf>
    <xf numFmtId="0" fontId="0" fillId="12" borderId="1" xfId="0" applyFill="1" applyBorder="1" applyAlignment="1">
      <alignment horizontal="center"/>
    </xf>
    <xf numFmtId="0" fontId="0" fillId="16" borderId="1" xfId="0" applyFill="1" applyBorder="1" applyAlignment="1">
      <alignment horizontal="center" vertical="center"/>
    </xf>
    <xf numFmtId="0" fontId="0" fillId="13" borderId="1" xfId="0" applyFill="1" applyBorder="1" applyAlignment="1">
      <alignment horizontal="center" vertical="center"/>
    </xf>
    <xf numFmtId="0" fontId="0" fillId="7" borderId="1" xfId="0" applyFill="1" applyBorder="1" applyAlignment="1">
      <alignment horizontal="left"/>
    </xf>
    <xf numFmtId="0" fontId="0" fillId="7" borderId="1" xfId="0" quotePrefix="1" applyFill="1" applyBorder="1" applyAlignment="1">
      <alignment horizontal="left"/>
    </xf>
    <xf numFmtId="0" fontId="0" fillId="8" borderId="1" xfId="0" quotePrefix="1" applyFill="1" applyBorder="1" applyAlignment="1">
      <alignment horizontal="left"/>
    </xf>
    <xf numFmtId="0" fontId="0" fillId="8" borderId="1" xfId="0" applyFill="1" applyBorder="1" applyAlignment="1">
      <alignment horizontal="left"/>
    </xf>
    <xf numFmtId="16" fontId="0" fillId="16" borderId="1" xfId="0" quotePrefix="1" applyNumberFormat="1" applyFill="1" applyBorder="1" applyAlignment="1">
      <alignment horizontal="center" vertical="center"/>
    </xf>
    <xf numFmtId="0" fontId="0" fillId="17" borderId="1"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0" fillId="17" borderId="1" xfId="0" applyFill="1" applyBorder="1" applyAlignment="1">
      <alignment horizontal="center" wrapText="1"/>
    </xf>
    <xf numFmtId="0" fontId="0" fillId="7" borderId="37" xfId="0" applyFill="1" applyBorder="1" applyAlignment="1">
      <alignment horizontal="left" vertical="top" wrapText="1"/>
    </xf>
    <xf numFmtId="0" fontId="0" fillId="7" borderId="38" xfId="0" applyFill="1" applyBorder="1" applyAlignment="1">
      <alignment horizontal="left" vertical="top" wrapText="1"/>
    </xf>
    <xf numFmtId="0" fontId="0" fillId="11" borderId="37" xfId="0" applyFill="1" applyBorder="1" applyAlignment="1">
      <alignment horizontal="left" vertical="top" wrapText="1"/>
    </xf>
    <xf numFmtId="0" fontId="0" fillId="11" borderId="38" xfId="0" applyFill="1" applyBorder="1" applyAlignment="1">
      <alignment horizontal="left" vertical="top" wrapText="1"/>
    </xf>
    <xf numFmtId="0" fontId="0" fillId="7" borderId="39" xfId="0" applyFill="1" applyBorder="1" applyAlignment="1">
      <alignment horizontal="left" vertical="top" wrapText="1"/>
    </xf>
    <xf numFmtId="0" fontId="0" fillId="7" borderId="40" xfId="0" applyFill="1" applyBorder="1" applyAlignment="1">
      <alignment horizontal="left" vertical="top" wrapText="1"/>
    </xf>
    <xf numFmtId="0" fontId="0" fillId="11" borderId="39" xfId="0" applyFill="1" applyBorder="1" applyAlignment="1">
      <alignment horizontal="left" vertical="top" wrapText="1"/>
    </xf>
    <xf numFmtId="0" fontId="0" fillId="11" borderId="40" xfId="0" applyFill="1" applyBorder="1" applyAlignment="1">
      <alignment horizontal="left" vertical="top" wrapText="1"/>
    </xf>
    <xf numFmtId="0" fontId="0" fillId="11" borderId="41" xfId="0" applyFill="1" applyBorder="1" applyAlignment="1">
      <alignment horizontal="left" vertical="top" wrapText="1"/>
    </xf>
    <xf numFmtId="0" fontId="0" fillId="11" borderId="42" xfId="0" applyFill="1" applyBorder="1" applyAlignment="1">
      <alignment horizontal="left" vertical="top" wrapText="1"/>
    </xf>
    <xf numFmtId="0" fontId="0" fillId="7" borderId="41" xfId="0" applyFill="1" applyBorder="1" applyAlignment="1">
      <alignment horizontal="left" vertical="top" wrapText="1"/>
    </xf>
    <xf numFmtId="0" fontId="0" fillId="7" borderId="42" xfId="0" applyFill="1" applyBorder="1" applyAlignment="1">
      <alignment horizontal="left" vertical="top"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0" fillId="0" borderId="0" xfId="0" quotePrefix="1"/>
    <xf numFmtId="0" fontId="0" fillId="8" borderId="1" xfId="0" quotePrefix="1" applyNumberFormat="1" applyFill="1" applyBorder="1" applyAlignment="1">
      <alignment horizontal="left"/>
    </xf>
    <xf numFmtId="0" fontId="4" fillId="18" borderId="1" xfId="0" applyFont="1" applyFill="1" applyBorder="1" applyAlignment="1">
      <alignment horizontal="center" vertical="center"/>
    </xf>
    <xf numFmtId="0" fontId="0" fillId="3" borderId="14" xfId="0" applyFill="1" applyBorder="1" applyAlignment="1">
      <alignment horizontal="center"/>
    </xf>
    <xf numFmtId="0" fontId="0" fillId="3" borderId="15"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11" borderId="18" xfId="0" applyFill="1" applyBorder="1" applyAlignment="1">
      <alignment horizontal="center" vertical="top" wrapText="1"/>
    </xf>
    <xf numFmtId="0" fontId="0" fillId="11" borderId="19" xfId="0" applyFill="1" applyBorder="1" applyAlignment="1">
      <alignment horizontal="center" vertical="top" wrapText="1"/>
    </xf>
    <xf numFmtId="0" fontId="0" fillId="7" borderId="18" xfId="0" applyFill="1" applyBorder="1" applyAlignment="1">
      <alignment horizontal="left" vertical="top" wrapText="1"/>
    </xf>
    <xf numFmtId="0" fontId="0" fillId="7" borderId="19" xfId="0" applyFill="1" applyBorder="1" applyAlignment="1">
      <alignment horizontal="left" vertical="top" wrapText="1"/>
    </xf>
    <xf numFmtId="0" fontId="0" fillId="11" borderId="18" xfId="0" applyFill="1" applyBorder="1" applyAlignment="1">
      <alignment horizontal="left" vertical="top" wrapText="1"/>
    </xf>
    <xf numFmtId="0" fontId="0" fillId="11" borderId="19" xfId="0" applyFill="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7" borderId="27" xfId="0" applyFill="1" applyBorder="1" applyAlignment="1">
      <alignment horizontal="center" vertical="top" wrapText="1"/>
    </xf>
    <xf numFmtId="0" fontId="0" fillId="7" borderId="13" xfId="0" applyFill="1" applyBorder="1" applyAlignment="1">
      <alignment horizontal="center" vertical="top" wrapText="1"/>
    </xf>
    <xf numFmtId="0" fontId="0" fillId="7" borderId="18" xfId="0" applyFill="1" applyBorder="1" applyAlignment="1">
      <alignment horizontal="center" vertical="top" wrapText="1"/>
    </xf>
    <xf numFmtId="0" fontId="0" fillId="7" borderId="19" xfId="0" applyFill="1" applyBorder="1" applyAlignment="1">
      <alignment horizontal="center" vertical="top" wrapText="1"/>
    </xf>
    <xf numFmtId="0" fontId="0" fillId="2" borderId="9" xfId="0" applyFill="1" applyBorder="1" applyAlignment="1">
      <alignment horizontal="center"/>
    </xf>
    <xf numFmtId="0" fontId="0" fillId="2" borderId="10"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6" xfId="0" applyFill="1" applyBorder="1" applyAlignment="1">
      <alignment horizontal="center"/>
    </xf>
    <xf numFmtId="0" fontId="0" fillId="11" borderId="27" xfId="0" applyFill="1" applyBorder="1" applyAlignment="1">
      <alignment horizontal="center" vertical="top" wrapText="1"/>
    </xf>
    <xf numFmtId="0" fontId="0" fillId="11" borderId="13" xfId="0" applyFill="1" applyBorder="1" applyAlignment="1">
      <alignment horizontal="center" vertical="top" wrapText="1"/>
    </xf>
    <xf numFmtId="0" fontId="0" fillId="11" borderId="23" xfId="0" applyFill="1" applyBorder="1" applyAlignment="1">
      <alignment horizontal="center" vertical="top" wrapText="1"/>
    </xf>
    <xf numFmtId="0" fontId="0" fillId="11" borderId="24" xfId="0" applyFill="1" applyBorder="1" applyAlignment="1">
      <alignment horizontal="center" vertical="top" wrapText="1"/>
    </xf>
    <xf numFmtId="0" fontId="0" fillId="7" borderId="23" xfId="0" applyFill="1" applyBorder="1" applyAlignment="1">
      <alignment horizontal="center" vertical="top" wrapText="1"/>
    </xf>
    <xf numFmtId="0" fontId="0" fillId="7" borderId="24" xfId="0" applyFill="1" applyBorder="1" applyAlignment="1">
      <alignment horizontal="center" vertical="top" wrapText="1"/>
    </xf>
    <xf numFmtId="0" fontId="0" fillId="11" borderId="23" xfId="0" applyFill="1" applyBorder="1" applyAlignment="1">
      <alignment horizontal="center"/>
    </xf>
    <xf numFmtId="0" fontId="0" fillId="11" borderId="24" xfId="0" applyFill="1" applyBorder="1" applyAlignment="1">
      <alignment horizontal="center"/>
    </xf>
    <xf numFmtId="0" fontId="0" fillId="11" borderId="32" xfId="0" applyFill="1" applyBorder="1" applyAlignment="1">
      <alignment horizontal="center" vertical="top"/>
    </xf>
    <xf numFmtId="0" fontId="0" fillId="11" borderId="33" xfId="0" applyFill="1" applyBorder="1" applyAlignment="1">
      <alignment horizontal="center" vertical="top"/>
    </xf>
    <xf numFmtId="0" fontId="0" fillId="11" borderId="30" xfId="0" applyFill="1" applyBorder="1" applyAlignment="1">
      <alignment horizontal="left" vertical="top" wrapText="1"/>
    </xf>
    <xf numFmtId="0" fontId="0" fillId="11" borderId="31" xfId="0" applyFill="1" applyBorder="1" applyAlignment="1">
      <alignment horizontal="left" vertical="top" wrapText="1"/>
    </xf>
    <xf numFmtId="0" fontId="0" fillId="7" borderId="30" xfId="0" applyFill="1" applyBorder="1" applyAlignment="1">
      <alignment horizontal="left" vertical="top" wrapText="1"/>
    </xf>
    <xf numFmtId="0" fontId="0" fillId="7" borderId="31" xfId="0" applyFill="1" applyBorder="1" applyAlignment="1">
      <alignment horizontal="left" vertical="top" wrapText="1"/>
    </xf>
    <xf numFmtId="0" fontId="0" fillId="11" borderId="20" xfId="0" applyFill="1" applyBorder="1" applyAlignment="1">
      <alignment horizontal="left" vertical="top" wrapText="1"/>
    </xf>
    <xf numFmtId="0" fontId="0" fillId="11" borderId="12" xfId="0" applyFill="1" applyBorder="1" applyAlignment="1">
      <alignment horizontal="left" vertical="top" wrapText="1"/>
    </xf>
    <xf numFmtId="0" fontId="0" fillId="11" borderId="30" xfId="0" applyFill="1" applyBorder="1" applyAlignment="1">
      <alignment horizontal="center"/>
    </xf>
    <xf numFmtId="0" fontId="0" fillId="11" borderId="31" xfId="0" applyFill="1" applyBorder="1" applyAlignment="1">
      <alignment horizontal="center"/>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7" borderId="28" xfId="0" applyFill="1" applyBorder="1" applyAlignment="1">
      <alignment horizontal="left" vertical="top" wrapText="1"/>
    </xf>
    <xf numFmtId="0" fontId="0" fillId="7" borderId="29" xfId="0" applyFill="1" applyBorder="1" applyAlignment="1">
      <alignment horizontal="left" vertical="top" wrapText="1"/>
    </xf>
    <xf numFmtId="0" fontId="0" fillId="2" borderId="23" xfId="0" applyFill="1" applyBorder="1" applyAlignment="1">
      <alignment horizontal="center"/>
    </xf>
    <xf numFmtId="0" fontId="0" fillId="2" borderId="24"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7" borderId="20" xfId="0" applyFill="1" applyBorder="1" applyAlignment="1">
      <alignment horizontal="left" vertical="top" wrapText="1"/>
    </xf>
    <xf numFmtId="0" fontId="0" fillId="7" borderId="12" xfId="0" applyFill="1" applyBorder="1" applyAlignment="1">
      <alignment horizontal="left" vertical="top" wrapText="1"/>
    </xf>
    <xf numFmtId="0" fontId="0" fillId="11" borderId="5" xfId="0" applyFill="1" applyBorder="1" applyAlignment="1">
      <alignment horizontal="center"/>
    </xf>
    <xf numFmtId="0" fontId="0" fillId="11"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11" borderId="27" xfId="0" applyFill="1" applyBorder="1" applyAlignment="1">
      <alignment horizontal="left" vertical="top" wrapText="1"/>
    </xf>
    <xf numFmtId="0" fontId="0" fillId="11" borderId="13" xfId="0" applyFill="1" applyBorder="1" applyAlignment="1">
      <alignment horizontal="left" vertical="top" wrapText="1"/>
    </xf>
    <xf numFmtId="0" fontId="0" fillId="7" borderId="27" xfId="0" applyFill="1" applyBorder="1" applyAlignment="1">
      <alignment horizontal="left" vertical="top" wrapText="1"/>
    </xf>
    <xf numFmtId="0" fontId="0" fillId="7" borderId="13" xfId="0" applyFill="1" applyBorder="1" applyAlignment="1">
      <alignment horizontal="left" vertical="top" wrapText="1"/>
    </xf>
    <xf numFmtId="0" fontId="2" fillId="9" borderId="1" xfId="0" applyFont="1" applyFill="1" applyBorder="1" applyAlignment="1">
      <alignment horizontal="center"/>
    </xf>
    <xf numFmtId="0" fontId="4" fillId="0" borderId="1" xfId="0" applyFont="1" applyBorder="1" applyAlignment="1">
      <alignment vertical="center"/>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0" fillId="0" borderId="0" xfId="0" applyAlignment="1">
      <alignment horizontal="center" vertical="center"/>
    </xf>
    <xf numFmtId="0" fontId="0" fillId="0" borderId="0" xfId="0" quotePrefix="1" applyAlignment="1">
      <alignment horizontal="center" vertical="center"/>
    </xf>
    <xf numFmtId="0" fontId="0" fillId="19" borderId="1" xfId="0"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C198E0"/>
      <color rgb="FFFFD961"/>
      <color rgb="FFB07BD7"/>
      <color rgb="FFFF5D5D"/>
      <color rgb="FFF48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jpeg"/><Relationship Id="rId5" Type="http://schemas.openxmlformats.org/officeDocument/2006/relationships/image" Target="../media/image5.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20" Type="http://schemas.openxmlformats.org/officeDocument/2006/relationships/image" Target="../media/image20.pn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8.jpeg"/><Relationship Id="rId13" Type="http://schemas.openxmlformats.org/officeDocument/2006/relationships/image" Target="../media/image73.jpeg"/><Relationship Id="rId3" Type="http://schemas.openxmlformats.org/officeDocument/2006/relationships/image" Target="../media/image63.jpg"/><Relationship Id="rId7" Type="http://schemas.openxmlformats.org/officeDocument/2006/relationships/image" Target="../media/image67.jpeg"/><Relationship Id="rId12" Type="http://schemas.openxmlformats.org/officeDocument/2006/relationships/image" Target="../media/image72.jpeg"/><Relationship Id="rId2" Type="http://schemas.openxmlformats.org/officeDocument/2006/relationships/image" Target="../media/image62.jpeg"/><Relationship Id="rId1" Type="http://schemas.openxmlformats.org/officeDocument/2006/relationships/image" Target="../media/image61.jpeg"/><Relationship Id="rId6" Type="http://schemas.openxmlformats.org/officeDocument/2006/relationships/image" Target="../media/image66.jpeg"/><Relationship Id="rId11" Type="http://schemas.openxmlformats.org/officeDocument/2006/relationships/image" Target="../media/image71.jpg"/><Relationship Id="rId5" Type="http://schemas.openxmlformats.org/officeDocument/2006/relationships/image" Target="../media/image65.jpeg"/><Relationship Id="rId10" Type="http://schemas.openxmlformats.org/officeDocument/2006/relationships/image" Target="../media/image70.jpeg"/><Relationship Id="rId4" Type="http://schemas.openxmlformats.org/officeDocument/2006/relationships/image" Target="../media/image64.jpeg"/><Relationship Id="rId9" Type="http://schemas.openxmlformats.org/officeDocument/2006/relationships/image" Target="../media/image69.jpeg"/></Relationships>
</file>

<file path=xl/drawings/drawing1.xml><?xml version="1.0" encoding="utf-8"?>
<xdr:wsDr xmlns:xdr="http://schemas.openxmlformats.org/drawingml/2006/spreadsheetDrawing" xmlns:a="http://schemas.openxmlformats.org/drawingml/2006/main">
  <xdr:twoCellAnchor editAs="oneCell">
    <xdr:from>
      <xdr:col>3</xdr:col>
      <xdr:colOff>423333</xdr:colOff>
      <xdr:row>1</xdr:row>
      <xdr:rowOff>15047</xdr:rowOff>
    </xdr:from>
    <xdr:to>
      <xdr:col>4</xdr:col>
      <xdr:colOff>33867</xdr:colOff>
      <xdr:row>1</xdr:row>
      <xdr:rowOff>1501283</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8733" y="269047"/>
          <a:ext cx="1032934" cy="1486236"/>
        </a:xfrm>
        <a:prstGeom prst="rect">
          <a:avLst/>
        </a:prstGeom>
      </xdr:spPr>
    </xdr:pic>
    <xdr:clientData/>
  </xdr:twoCellAnchor>
  <xdr:twoCellAnchor editAs="oneCell">
    <xdr:from>
      <xdr:col>3</xdr:col>
      <xdr:colOff>516467</xdr:colOff>
      <xdr:row>3</xdr:row>
      <xdr:rowOff>41327</xdr:rowOff>
    </xdr:from>
    <xdr:to>
      <xdr:col>3</xdr:col>
      <xdr:colOff>1380066</xdr:colOff>
      <xdr:row>3</xdr:row>
      <xdr:rowOff>1486958</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81867" y="1819327"/>
          <a:ext cx="863599" cy="1445631"/>
        </a:xfrm>
        <a:prstGeom prst="rect">
          <a:avLst/>
        </a:prstGeom>
      </xdr:spPr>
    </xdr:pic>
    <xdr:clientData/>
  </xdr:twoCellAnchor>
  <xdr:twoCellAnchor editAs="oneCell">
    <xdr:from>
      <xdr:col>3</xdr:col>
      <xdr:colOff>406400</xdr:colOff>
      <xdr:row>4</xdr:row>
      <xdr:rowOff>25400</xdr:rowOff>
    </xdr:from>
    <xdr:to>
      <xdr:col>3</xdr:col>
      <xdr:colOff>1388533</xdr:colOff>
      <xdr:row>4</xdr:row>
      <xdr:rowOff>1500074</xdr:rowOff>
    </xdr:to>
    <xdr:pic>
      <xdr:nvPicPr>
        <xdr:cNvPr id="4"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1800" y="3327400"/>
          <a:ext cx="982133" cy="1474674"/>
        </a:xfrm>
        <a:prstGeom prst="rect">
          <a:avLst/>
        </a:prstGeom>
      </xdr:spPr>
    </xdr:pic>
    <xdr:clientData/>
  </xdr:twoCellAnchor>
  <xdr:twoCellAnchor editAs="oneCell">
    <xdr:from>
      <xdr:col>5</xdr:col>
      <xdr:colOff>16933</xdr:colOff>
      <xdr:row>1</xdr:row>
      <xdr:rowOff>84666</xdr:rowOff>
    </xdr:from>
    <xdr:to>
      <xdr:col>6</xdr:col>
      <xdr:colOff>387629</xdr:colOff>
      <xdr:row>1</xdr:row>
      <xdr:rowOff>1413933</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02666" y="338666"/>
          <a:ext cx="1793096" cy="1329267"/>
        </a:xfrm>
        <a:prstGeom prst="rect">
          <a:avLst/>
        </a:prstGeom>
      </xdr:spPr>
    </xdr:pic>
    <xdr:clientData/>
  </xdr:twoCellAnchor>
  <xdr:twoCellAnchor editAs="oneCell">
    <xdr:from>
      <xdr:col>5</xdr:col>
      <xdr:colOff>8467</xdr:colOff>
      <xdr:row>3</xdr:row>
      <xdr:rowOff>465667</xdr:rowOff>
    </xdr:from>
    <xdr:to>
      <xdr:col>6</xdr:col>
      <xdr:colOff>389467</xdr:colOff>
      <xdr:row>3</xdr:row>
      <xdr:rowOff>968816</xdr:rowOff>
    </xdr:to>
    <xdr:pic>
      <xdr:nvPicPr>
        <xdr:cNvPr id="6"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94200" y="2243667"/>
          <a:ext cx="1803400" cy="503149"/>
        </a:xfrm>
        <a:prstGeom prst="rect">
          <a:avLst/>
        </a:prstGeom>
      </xdr:spPr>
    </xdr:pic>
    <xdr:clientData/>
  </xdr:twoCellAnchor>
  <xdr:twoCellAnchor editAs="oneCell">
    <xdr:from>
      <xdr:col>5</xdr:col>
      <xdr:colOff>313268</xdr:colOff>
      <xdr:row>4</xdr:row>
      <xdr:rowOff>8467</xdr:rowOff>
    </xdr:from>
    <xdr:to>
      <xdr:col>6</xdr:col>
      <xdr:colOff>33868</xdr:colOff>
      <xdr:row>4</xdr:row>
      <xdr:rowOff>1508467</xdr:rowOff>
    </xdr:to>
    <xdr:pic>
      <xdr:nvPicPr>
        <xdr:cNvPr id="7"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99001" y="3310467"/>
          <a:ext cx="1143000" cy="1500000"/>
        </a:xfrm>
        <a:prstGeom prst="rect">
          <a:avLst/>
        </a:prstGeom>
      </xdr:spPr>
    </xdr:pic>
    <xdr:clientData/>
  </xdr:twoCellAnchor>
  <xdr:twoCellAnchor editAs="oneCell">
    <xdr:from>
      <xdr:col>7</xdr:col>
      <xdr:colOff>203201</xdr:colOff>
      <xdr:row>1</xdr:row>
      <xdr:rowOff>16933</xdr:rowOff>
    </xdr:from>
    <xdr:to>
      <xdr:col>8</xdr:col>
      <xdr:colOff>213795</xdr:colOff>
      <xdr:row>1</xdr:row>
      <xdr:rowOff>1507066</xdr:rowOff>
    </xdr:to>
    <xdr:pic>
      <xdr:nvPicPr>
        <xdr:cNvPr id="8"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409268" y="270933"/>
          <a:ext cx="1432994" cy="1490133"/>
        </a:xfrm>
        <a:prstGeom prst="rect">
          <a:avLst/>
        </a:prstGeom>
      </xdr:spPr>
    </xdr:pic>
    <xdr:clientData/>
  </xdr:twoCellAnchor>
  <xdr:twoCellAnchor editAs="oneCell">
    <xdr:from>
      <xdr:col>7</xdr:col>
      <xdr:colOff>25399</xdr:colOff>
      <xdr:row>3</xdr:row>
      <xdr:rowOff>93138</xdr:rowOff>
    </xdr:from>
    <xdr:to>
      <xdr:col>8</xdr:col>
      <xdr:colOff>372533</xdr:colOff>
      <xdr:row>3</xdr:row>
      <xdr:rowOff>1416750</xdr:rowOff>
    </xdr:to>
    <xdr:pic>
      <xdr:nvPicPr>
        <xdr:cNvPr id="10" name="Рисунок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31466" y="1871138"/>
          <a:ext cx="1769534" cy="1323612"/>
        </a:xfrm>
        <a:prstGeom prst="rect">
          <a:avLst/>
        </a:prstGeom>
      </xdr:spPr>
    </xdr:pic>
    <xdr:clientData/>
  </xdr:twoCellAnchor>
  <xdr:twoCellAnchor editAs="oneCell">
    <xdr:from>
      <xdr:col>7</xdr:col>
      <xdr:colOff>16935</xdr:colOff>
      <xdr:row>4</xdr:row>
      <xdr:rowOff>67736</xdr:rowOff>
    </xdr:from>
    <xdr:to>
      <xdr:col>8</xdr:col>
      <xdr:colOff>380030</xdr:colOff>
      <xdr:row>4</xdr:row>
      <xdr:rowOff>1447803</xdr:rowOff>
    </xdr:to>
    <xdr:pic>
      <xdr:nvPicPr>
        <xdr:cNvPr id="11" name="Рисунок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23002" y="3369736"/>
          <a:ext cx="1785495" cy="1380067"/>
        </a:xfrm>
        <a:prstGeom prst="rect">
          <a:avLst/>
        </a:prstGeom>
      </xdr:spPr>
    </xdr:pic>
    <xdr:clientData/>
  </xdr:twoCellAnchor>
  <xdr:twoCellAnchor editAs="oneCell">
    <xdr:from>
      <xdr:col>9</xdr:col>
      <xdr:colOff>16934</xdr:colOff>
      <xdr:row>1</xdr:row>
      <xdr:rowOff>127004</xdr:rowOff>
    </xdr:from>
    <xdr:to>
      <xdr:col>10</xdr:col>
      <xdr:colOff>373376</xdr:colOff>
      <xdr:row>1</xdr:row>
      <xdr:rowOff>1380071</xdr:rowOff>
    </xdr:to>
    <xdr:pic>
      <xdr:nvPicPr>
        <xdr:cNvPr id="12" name="Рисунок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43334" y="381004"/>
          <a:ext cx="1778842" cy="1253067"/>
        </a:xfrm>
        <a:prstGeom prst="rect">
          <a:avLst/>
        </a:prstGeom>
      </xdr:spPr>
    </xdr:pic>
    <xdr:clientData/>
  </xdr:twoCellAnchor>
  <xdr:twoCellAnchor editAs="oneCell">
    <xdr:from>
      <xdr:col>9</xdr:col>
      <xdr:colOff>33868</xdr:colOff>
      <xdr:row>4</xdr:row>
      <xdr:rowOff>76203</xdr:rowOff>
    </xdr:from>
    <xdr:to>
      <xdr:col>10</xdr:col>
      <xdr:colOff>372535</xdr:colOff>
      <xdr:row>4</xdr:row>
      <xdr:rowOff>1427007</xdr:rowOff>
    </xdr:to>
    <xdr:pic>
      <xdr:nvPicPr>
        <xdr:cNvPr id="14" name="Рисунок 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060268" y="3378203"/>
          <a:ext cx="1761067" cy="1350804"/>
        </a:xfrm>
        <a:prstGeom prst="rect">
          <a:avLst/>
        </a:prstGeom>
      </xdr:spPr>
    </xdr:pic>
    <xdr:clientData/>
  </xdr:twoCellAnchor>
  <xdr:twoCellAnchor editAs="oneCell">
    <xdr:from>
      <xdr:col>11</xdr:col>
      <xdr:colOff>16934</xdr:colOff>
      <xdr:row>1</xdr:row>
      <xdr:rowOff>237073</xdr:rowOff>
    </xdr:from>
    <xdr:to>
      <xdr:col>12</xdr:col>
      <xdr:colOff>384080</xdr:colOff>
      <xdr:row>1</xdr:row>
      <xdr:rowOff>1286940</xdr:rowOff>
    </xdr:to>
    <xdr:pic>
      <xdr:nvPicPr>
        <xdr:cNvPr id="15" name="Рисунок 1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863667" y="491073"/>
          <a:ext cx="1789546" cy="1049867"/>
        </a:xfrm>
        <a:prstGeom prst="rect">
          <a:avLst/>
        </a:prstGeom>
      </xdr:spPr>
    </xdr:pic>
    <xdr:clientData/>
  </xdr:twoCellAnchor>
  <xdr:twoCellAnchor editAs="oneCell">
    <xdr:from>
      <xdr:col>11</xdr:col>
      <xdr:colOff>304807</xdr:colOff>
      <xdr:row>3</xdr:row>
      <xdr:rowOff>18924</xdr:rowOff>
    </xdr:from>
    <xdr:to>
      <xdr:col>12</xdr:col>
      <xdr:colOff>87803</xdr:colOff>
      <xdr:row>3</xdr:row>
      <xdr:rowOff>1507067</xdr:rowOff>
    </xdr:to>
    <xdr:pic>
      <xdr:nvPicPr>
        <xdr:cNvPr id="16" name="Рисунок 1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51540" y="1796924"/>
          <a:ext cx="1205396" cy="1488143"/>
        </a:xfrm>
        <a:prstGeom prst="rect">
          <a:avLst/>
        </a:prstGeom>
      </xdr:spPr>
    </xdr:pic>
    <xdr:clientData/>
  </xdr:twoCellAnchor>
  <xdr:twoCellAnchor editAs="oneCell">
    <xdr:from>
      <xdr:col>11</xdr:col>
      <xdr:colOff>152406</xdr:colOff>
      <xdr:row>4</xdr:row>
      <xdr:rowOff>16934</xdr:rowOff>
    </xdr:from>
    <xdr:to>
      <xdr:col>12</xdr:col>
      <xdr:colOff>221227</xdr:colOff>
      <xdr:row>4</xdr:row>
      <xdr:rowOff>1490134</xdr:rowOff>
    </xdr:to>
    <xdr:pic>
      <xdr:nvPicPr>
        <xdr:cNvPr id="17" name="Рисунок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999139" y="3318934"/>
          <a:ext cx="1491221" cy="1473200"/>
        </a:xfrm>
        <a:prstGeom prst="rect">
          <a:avLst/>
        </a:prstGeom>
      </xdr:spPr>
    </xdr:pic>
    <xdr:clientData/>
  </xdr:twoCellAnchor>
  <xdr:twoCellAnchor editAs="oneCell">
    <xdr:from>
      <xdr:col>13</xdr:col>
      <xdr:colOff>279397</xdr:colOff>
      <xdr:row>1</xdr:row>
      <xdr:rowOff>16934</xdr:rowOff>
    </xdr:from>
    <xdr:to>
      <xdr:col>14</xdr:col>
      <xdr:colOff>135462</xdr:colOff>
      <xdr:row>1</xdr:row>
      <xdr:rowOff>1506299</xdr:rowOff>
    </xdr:to>
    <xdr:pic>
      <xdr:nvPicPr>
        <xdr:cNvPr id="18" name="Рисунок 1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946464" y="270934"/>
          <a:ext cx="1278465" cy="1489365"/>
        </a:xfrm>
        <a:prstGeom prst="rect">
          <a:avLst/>
        </a:prstGeom>
      </xdr:spPr>
    </xdr:pic>
    <xdr:clientData/>
  </xdr:twoCellAnchor>
  <xdr:twoCellAnchor editAs="oneCell">
    <xdr:from>
      <xdr:col>13</xdr:col>
      <xdr:colOff>16934</xdr:colOff>
      <xdr:row>3</xdr:row>
      <xdr:rowOff>491067</xdr:rowOff>
    </xdr:from>
    <xdr:to>
      <xdr:col>14</xdr:col>
      <xdr:colOff>381000</xdr:colOff>
      <xdr:row>3</xdr:row>
      <xdr:rowOff>1105653</xdr:rowOff>
    </xdr:to>
    <xdr:pic>
      <xdr:nvPicPr>
        <xdr:cNvPr id="19" name="Рисунок 1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684001" y="2269067"/>
          <a:ext cx="1786466" cy="614586"/>
        </a:xfrm>
        <a:prstGeom prst="rect">
          <a:avLst/>
        </a:prstGeom>
      </xdr:spPr>
    </xdr:pic>
    <xdr:clientData/>
  </xdr:twoCellAnchor>
  <xdr:twoCellAnchor editAs="oneCell">
    <xdr:from>
      <xdr:col>13</xdr:col>
      <xdr:colOff>414866</xdr:colOff>
      <xdr:row>4</xdr:row>
      <xdr:rowOff>8467</xdr:rowOff>
    </xdr:from>
    <xdr:to>
      <xdr:col>14</xdr:col>
      <xdr:colOff>25399</xdr:colOff>
      <xdr:row>4</xdr:row>
      <xdr:rowOff>1504498</xdr:rowOff>
    </xdr:to>
    <xdr:pic>
      <xdr:nvPicPr>
        <xdr:cNvPr id="20" name="Рисунок 1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81933" y="3310467"/>
          <a:ext cx="1032933" cy="1496031"/>
        </a:xfrm>
        <a:prstGeom prst="rect">
          <a:avLst/>
        </a:prstGeom>
      </xdr:spPr>
    </xdr:pic>
    <xdr:clientData/>
  </xdr:twoCellAnchor>
  <xdr:twoCellAnchor editAs="oneCell">
    <xdr:from>
      <xdr:col>15</xdr:col>
      <xdr:colOff>118533</xdr:colOff>
      <xdr:row>1</xdr:row>
      <xdr:rowOff>25398</xdr:rowOff>
    </xdr:from>
    <xdr:to>
      <xdr:col>16</xdr:col>
      <xdr:colOff>296333</xdr:colOff>
      <xdr:row>1</xdr:row>
      <xdr:rowOff>1501826</xdr:rowOff>
    </xdr:to>
    <xdr:pic>
      <xdr:nvPicPr>
        <xdr:cNvPr id="21" name="Рисунок 20"/>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6913" t="11981" r="9677" b="11061"/>
        <a:stretch/>
      </xdr:blipFill>
      <xdr:spPr>
        <a:xfrm>
          <a:off x="13605933" y="279398"/>
          <a:ext cx="1600200" cy="1476428"/>
        </a:xfrm>
        <a:prstGeom prst="rect">
          <a:avLst/>
        </a:prstGeom>
      </xdr:spPr>
    </xdr:pic>
    <xdr:clientData/>
  </xdr:twoCellAnchor>
  <xdr:twoCellAnchor editAs="oneCell">
    <xdr:from>
      <xdr:col>15</xdr:col>
      <xdr:colOff>16934</xdr:colOff>
      <xdr:row>3</xdr:row>
      <xdr:rowOff>110070</xdr:rowOff>
    </xdr:from>
    <xdr:to>
      <xdr:col>16</xdr:col>
      <xdr:colOff>389467</xdr:colOff>
      <xdr:row>3</xdr:row>
      <xdr:rowOff>1388062</xdr:rowOff>
    </xdr:to>
    <xdr:pic>
      <xdr:nvPicPr>
        <xdr:cNvPr id="22" name="Рисунок 2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504334" y="1888070"/>
          <a:ext cx="1794933" cy="1277992"/>
        </a:xfrm>
        <a:prstGeom prst="rect">
          <a:avLst/>
        </a:prstGeom>
      </xdr:spPr>
    </xdr:pic>
    <xdr:clientData/>
  </xdr:twoCellAnchor>
  <xdr:twoCellAnchor editAs="oneCell">
    <xdr:from>
      <xdr:col>15</xdr:col>
      <xdr:colOff>143933</xdr:colOff>
      <xdr:row>4</xdr:row>
      <xdr:rowOff>8467</xdr:rowOff>
    </xdr:from>
    <xdr:to>
      <xdr:col>16</xdr:col>
      <xdr:colOff>228600</xdr:colOff>
      <xdr:row>4</xdr:row>
      <xdr:rowOff>1515534</xdr:rowOff>
    </xdr:to>
    <xdr:pic>
      <xdr:nvPicPr>
        <xdr:cNvPr id="23" name="Рисунок 2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3631333" y="3310467"/>
          <a:ext cx="1507067" cy="1507067"/>
        </a:xfrm>
        <a:prstGeom prst="rect">
          <a:avLst/>
        </a:prstGeom>
      </xdr:spPr>
    </xdr:pic>
    <xdr:clientData/>
  </xdr:twoCellAnchor>
  <xdr:twoCellAnchor editAs="oneCell">
    <xdr:from>
      <xdr:col>17</xdr:col>
      <xdr:colOff>389466</xdr:colOff>
      <xdr:row>3</xdr:row>
      <xdr:rowOff>16934</xdr:rowOff>
    </xdr:from>
    <xdr:to>
      <xdr:col>18</xdr:col>
      <xdr:colOff>11</xdr:colOff>
      <xdr:row>3</xdr:row>
      <xdr:rowOff>1507067</xdr:rowOff>
    </xdr:to>
    <xdr:pic>
      <xdr:nvPicPr>
        <xdr:cNvPr id="25" name="Рисунок 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697199" y="1794934"/>
          <a:ext cx="1032945" cy="1490133"/>
        </a:xfrm>
        <a:prstGeom prst="rect">
          <a:avLst/>
        </a:prstGeom>
      </xdr:spPr>
    </xdr:pic>
    <xdr:clientData/>
  </xdr:twoCellAnchor>
  <xdr:twoCellAnchor editAs="oneCell">
    <xdr:from>
      <xdr:col>17</xdr:col>
      <xdr:colOff>25401</xdr:colOff>
      <xdr:row>4</xdr:row>
      <xdr:rowOff>16934</xdr:rowOff>
    </xdr:from>
    <xdr:to>
      <xdr:col>18</xdr:col>
      <xdr:colOff>383189</xdr:colOff>
      <xdr:row>4</xdr:row>
      <xdr:rowOff>1507067</xdr:rowOff>
    </xdr:to>
    <xdr:pic>
      <xdr:nvPicPr>
        <xdr:cNvPr id="26" name="Рисунок 2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333134" y="3318934"/>
          <a:ext cx="1780188" cy="1490133"/>
        </a:xfrm>
        <a:prstGeom prst="rect">
          <a:avLst/>
        </a:prstGeom>
      </xdr:spPr>
    </xdr:pic>
    <xdr:clientData/>
  </xdr:twoCellAnchor>
  <xdr:twoCellAnchor editAs="oneCell">
    <xdr:from>
      <xdr:col>19</xdr:col>
      <xdr:colOff>169336</xdr:colOff>
      <xdr:row>1</xdr:row>
      <xdr:rowOff>16935</xdr:rowOff>
    </xdr:from>
    <xdr:to>
      <xdr:col>20</xdr:col>
      <xdr:colOff>220136</xdr:colOff>
      <xdr:row>1</xdr:row>
      <xdr:rowOff>1516727</xdr:rowOff>
    </xdr:to>
    <xdr:pic>
      <xdr:nvPicPr>
        <xdr:cNvPr id="27" name="Рисунок 2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7297403" y="270935"/>
          <a:ext cx="1473200" cy="1499792"/>
        </a:xfrm>
        <a:prstGeom prst="rect">
          <a:avLst/>
        </a:prstGeom>
      </xdr:spPr>
    </xdr:pic>
    <xdr:clientData/>
  </xdr:twoCellAnchor>
  <xdr:twoCellAnchor editAs="oneCell">
    <xdr:from>
      <xdr:col>19</xdr:col>
      <xdr:colOff>296337</xdr:colOff>
      <xdr:row>3</xdr:row>
      <xdr:rowOff>16934</xdr:rowOff>
    </xdr:from>
    <xdr:to>
      <xdr:col>20</xdr:col>
      <xdr:colOff>62547</xdr:colOff>
      <xdr:row>3</xdr:row>
      <xdr:rowOff>1507067</xdr:rowOff>
    </xdr:to>
    <xdr:pic>
      <xdr:nvPicPr>
        <xdr:cNvPr id="28" name="Рисунок 2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424404" y="1794934"/>
          <a:ext cx="1188610" cy="1490133"/>
        </a:xfrm>
        <a:prstGeom prst="rect">
          <a:avLst/>
        </a:prstGeom>
      </xdr:spPr>
    </xdr:pic>
    <xdr:clientData/>
  </xdr:twoCellAnchor>
  <xdr:twoCellAnchor editAs="oneCell">
    <xdr:from>
      <xdr:col>19</xdr:col>
      <xdr:colOff>25401</xdr:colOff>
      <xdr:row>4</xdr:row>
      <xdr:rowOff>76204</xdr:rowOff>
    </xdr:from>
    <xdr:to>
      <xdr:col>20</xdr:col>
      <xdr:colOff>381001</xdr:colOff>
      <xdr:row>4</xdr:row>
      <xdr:rowOff>1438152</xdr:rowOff>
    </xdr:to>
    <xdr:pic>
      <xdr:nvPicPr>
        <xdr:cNvPr id="29" name="Рисунок 2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7153468" y="3378204"/>
          <a:ext cx="1778000" cy="1361948"/>
        </a:xfrm>
        <a:prstGeom prst="rect">
          <a:avLst/>
        </a:prstGeom>
      </xdr:spPr>
    </xdr:pic>
    <xdr:clientData/>
  </xdr:twoCellAnchor>
  <xdr:twoCellAnchor editAs="oneCell">
    <xdr:from>
      <xdr:col>21</xdr:col>
      <xdr:colOff>372538</xdr:colOff>
      <xdr:row>1</xdr:row>
      <xdr:rowOff>16934</xdr:rowOff>
    </xdr:from>
    <xdr:to>
      <xdr:col>22</xdr:col>
      <xdr:colOff>8471</xdr:colOff>
      <xdr:row>1</xdr:row>
      <xdr:rowOff>1505578</xdr:rowOff>
    </xdr:to>
    <xdr:pic>
      <xdr:nvPicPr>
        <xdr:cNvPr id="30" name="Рисунок 2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9320938" y="270934"/>
          <a:ext cx="1058333" cy="1488644"/>
        </a:xfrm>
        <a:prstGeom prst="rect">
          <a:avLst/>
        </a:prstGeom>
      </xdr:spPr>
    </xdr:pic>
    <xdr:clientData/>
  </xdr:twoCellAnchor>
  <xdr:twoCellAnchor editAs="oneCell">
    <xdr:from>
      <xdr:col>21</xdr:col>
      <xdr:colOff>237068</xdr:colOff>
      <xdr:row>3</xdr:row>
      <xdr:rowOff>16934</xdr:rowOff>
    </xdr:from>
    <xdr:to>
      <xdr:col>22</xdr:col>
      <xdr:colOff>153941</xdr:colOff>
      <xdr:row>3</xdr:row>
      <xdr:rowOff>1490134</xdr:rowOff>
    </xdr:to>
    <xdr:pic>
      <xdr:nvPicPr>
        <xdr:cNvPr id="31" name="Рисунок 3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9185468" y="1794934"/>
          <a:ext cx="1339273" cy="1473200"/>
        </a:xfrm>
        <a:prstGeom prst="rect">
          <a:avLst/>
        </a:prstGeom>
      </xdr:spPr>
    </xdr:pic>
    <xdr:clientData/>
  </xdr:twoCellAnchor>
  <xdr:twoCellAnchor editAs="oneCell">
    <xdr:from>
      <xdr:col>21</xdr:col>
      <xdr:colOff>160871</xdr:colOff>
      <xdr:row>4</xdr:row>
      <xdr:rowOff>25402</xdr:rowOff>
    </xdr:from>
    <xdr:to>
      <xdr:col>22</xdr:col>
      <xdr:colOff>220138</xdr:colOff>
      <xdr:row>4</xdr:row>
      <xdr:rowOff>1497620</xdr:rowOff>
    </xdr:to>
    <xdr:pic>
      <xdr:nvPicPr>
        <xdr:cNvPr id="32" name="Рисунок 3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109271" y="3327402"/>
          <a:ext cx="1481667" cy="1472218"/>
        </a:xfrm>
        <a:prstGeom prst="rect">
          <a:avLst/>
        </a:prstGeom>
      </xdr:spPr>
    </xdr:pic>
    <xdr:clientData/>
  </xdr:twoCellAnchor>
  <xdr:twoCellAnchor editAs="oneCell">
    <xdr:from>
      <xdr:col>23</xdr:col>
      <xdr:colOff>347134</xdr:colOff>
      <xdr:row>1</xdr:row>
      <xdr:rowOff>8467</xdr:rowOff>
    </xdr:from>
    <xdr:to>
      <xdr:col>23</xdr:col>
      <xdr:colOff>1334354</xdr:colOff>
      <xdr:row>1</xdr:row>
      <xdr:rowOff>1507067</xdr:rowOff>
    </xdr:to>
    <xdr:pic>
      <xdr:nvPicPr>
        <xdr:cNvPr id="33" name="Рисунок 32"/>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115867" y="262467"/>
          <a:ext cx="987220" cy="1498600"/>
        </a:xfrm>
        <a:prstGeom prst="rect">
          <a:avLst/>
        </a:prstGeom>
      </xdr:spPr>
    </xdr:pic>
    <xdr:clientData/>
  </xdr:twoCellAnchor>
  <xdr:twoCellAnchor editAs="oneCell">
    <xdr:from>
      <xdr:col>23</xdr:col>
      <xdr:colOff>262468</xdr:colOff>
      <xdr:row>4</xdr:row>
      <xdr:rowOff>8468</xdr:rowOff>
    </xdr:from>
    <xdr:to>
      <xdr:col>24</xdr:col>
      <xdr:colOff>93135</xdr:colOff>
      <xdr:row>4</xdr:row>
      <xdr:rowOff>1494918</xdr:rowOff>
    </xdr:to>
    <xdr:pic>
      <xdr:nvPicPr>
        <xdr:cNvPr id="35" name="Рисунок 3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031201" y="3310468"/>
          <a:ext cx="1253067" cy="1486450"/>
        </a:xfrm>
        <a:prstGeom prst="rect">
          <a:avLst/>
        </a:prstGeom>
      </xdr:spPr>
    </xdr:pic>
    <xdr:clientData/>
  </xdr:twoCellAnchor>
  <xdr:twoCellAnchor editAs="oneCell">
    <xdr:from>
      <xdr:col>25</xdr:col>
      <xdr:colOff>406400</xdr:colOff>
      <xdr:row>1</xdr:row>
      <xdr:rowOff>16934</xdr:rowOff>
    </xdr:from>
    <xdr:to>
      <xdr:col>25</xdr:col>
      <xdr:colOff>1408788</xdr:colOff>
      <xdr:row>1</xdr:row>
      <xdr:rowOff>1507067</xdr:rowOff>
    </xdr:to>
    <xdr:pic>
      <xdr:nvPicPr>
        <xdr:cNvPr id="36" name="Рисунок 3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2995467" y="270934"/>
          <a:ext cx="1002388" cy="1490133"/>
        </a:xfrm>
        <a:prstGeom prst="rect">
          <a:avLst/>
        </a:prstGeom>
      </xdr:spPr>
    </xdr:pic>
    <xdr:clientData/>
  </xdr:twoCellAnchor>
  <xdr:twoCellAnchor editAs="oneCell">
    <xdr:from>
      <xdr:col>25</xdr:col>
      <xdr:colOff>16935</xdr:colOff>
      <xdr:row>3</xdr:row>
      <xdr:rowOff>279403</xdr:rowOff>
    </xdr:from>
    <xdr:to>
      <xdr:col>26</xdr:col>
      <xdr:colOff>390427</xdr:colOff>
      <xdr:row>3</xdr:row>
      <xdr:rowOff>1227670</xdr:rowOff>
    </xdr:to>
    <xdr:pic>
      <xdr:nvPicPr>
        <xdr:cNvPr id="37" name="Рисунок 3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2606002" y="2057403"/>
          <a:ext cx="1795892" cy="948267"/>
        </a:xfrm>
        <a:prstGeom prst="rect">
          <a:avLst/>
        </a:prstGeom>
      </xdr:spPr>
    </xdr:pic>
    <xdr:clientData/>
  </xdr:twoCellAnchor>
  <xdr:twoCellAnchor editAs="oneCell">
    <xdr:from>
      <xdr:col>25</xdr:col>
      <xdr:colOff>76203</xdr:colOff>
      <xdr:row>4</xdr:row>
      <xdr:rowOff>8468</xdr:rowOff>
    </xdr:from>
    <xdr:to>
      <xdr:col>26</xdr:col>
      <xdr:colOff>302812</xdr:colOff>
      <xdr:row>4</xdr:row>
      <xdr:rowOff>1507067</xdr:rowOff>
    </xdr:to>
    <xdr:pic>
      <xdr:nvPicPr>
        <xdr:cNvPr id="38" name="Рисунок 37"/>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2665270" y="3310468"/>
          <a:ext cx="1649009" cy="1498599"/>
        </a:xfrm>
        <a:prstGeom prst="rect">
          <a:avLst/>
        </a:prstGeom>
      </xdr:spPr>
    </xdr:pic>
    <xdr:clientData/>
  </xdr:twoCellAnchor>
  <xdr:twoCellAnchor editAs="oneCell">
    <xdr:from>
      <xdr:col>27</xdr:col>
      <xdr:colOff>262470</xdr:colOff>
      <xdr:row>1</xdr:row>
      <xdr:rowOff>16934</xdr:rowOff>
    </xdr:from>
    <xdr:to>
      <xdr:col>28</xdr:col>
      <xdr:colOff>84670</xdr:colOff>
      <xdr:row>1</xdr:row>
      <xdr:rowOff>1509708</xdr:rowOff>
    </xdr:to>
    <xdr:pic>
      <xdr:nvPicPr>
        <xdr:cNvPr id="39" name="Рисунок 38"/>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671870" y="270934"/>
          <a:ext cx="1244600" cy="1492774"/>
        </a:xfrm>
        <a:prstGeom prst="rect">
          <a:avLst/>
        </a:prstGeom>
      </xdr:spPr>
    </xdr:pic>
    <xdr:clientData/>
  </xdr:twoCellAnchor>
  <xdr:twoCellAnchor editAs="oneCell">
    <xdr:from>
      <xdr:col>27</xdr:col>
      <xdr:colOff>152404</xdr:colOff>
      <xdr:row>3</xdr:row>
      <xdr:rowOff>16934</xdr:rowOff>
    </xdr:from>
    <xdr:to>
      <xdr:col>28</xdr:col>
      <xdr:colOff>220137</xdr:colOff>
      <xdr:row>3</xdr:row>
      <xdr:rowOff>1507067</xdr:rowOff>
    </xdr:to>
    <xdr:pic>
      <xdr:nvPicPr>
        <xdr:cNvPr id="40" name="Рисунок 39"/>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561804" y="1794934"/>
          <a:ext cx="1490133" cy="1490133"/>
        </a:xfrm>
        <a:prstGeom prst="rect">
          <a:avLst/>
        </a:prstGeom>
      </xdr:spPr>
    </xdr:pic>
    <xdr:clientData/>
  </xdr:twoCellAnchor>
  <xdr:twoCellAnchor editAs="oneCell">
    <xdr:from>
      <xdr:col>27</xdr:col>
      <xdr:colOff>406403</xdr:colOff>
      <xdr:row>4</xdr:row>
      <xdr:rowOff>16934</xdr:rowOff>
    </xdr:from>
    <xdr:to>
      <xdr:col>27</xdr:col>
      <xdr:colOff>1354128</xdr:colOff>
      <xdr:row>4</xdr:row>
      <xdr:rowOff>1507067</xdr:rowOff>
    </xdr:to>
    <xdr:pic>
      <xdr:nvPicPr>
        <xdr:cNvPr id="41" name="Рисунок 40"/>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815803" y="3318934"/>
          <a:ext cx="947725" cy="1490133"/>
        </a:xfrm>
        <a:prstGeom prst="rect">
          <a:avLst/>
        </a:prstGeom>
      </xdr:spPr>
    </xdr:pic>
    <xdr:clientData/>
  </xdr:twoCellAnchor>
  <xdr:twoCellAnchor editAs="oneCell">
    <xdr:from>
      <xdr:col>29</xdr:col>
      <xdr:colOff>16935</xdr:colOff>
      <xdr:row>1</xdr:row>
      <xdr:rowOff>160870</xdr:rowOff>
    </xdr:from>
    <xdr:to>
      <xdr:col>30</xdr:col>
      <xdr:colOff>386165</xdr:colOff>
      <xdr:row>1</xdr:row>
      <xdr:rowOff>1355272</xdr:rowOff>
    </xdr:to>
    <xdr:pic>
      <xdr:nvPicPr>
        <xdr:cNvPr id="42" name="Рисунок 41"/>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6284164" y="411241"/>
          <a:ext cx="1795258" cy="1194402"/>
        </a:xfrm>
        <a:prstGeom prst="rect">
          <a:avLst/>
        </a:prstGeom>
      </xdr:spPr>
    </xdr:pic>
    <xdr:clientData/>
  </xdr:twoCellAnchor>
  <xdr:twoCellAnchor editAs="oneCell">
    <xdr:from>
      <xdr:col>29</xdr:col>
      <xdr:colOff>9525</xdr:colOff>
      <xdr:row>3</xdr:row>
      <xdr:rowOff>133350</xdr:rowOff>
    </xdr:from>
    <xdr:to>
      <xdr:col>30</xdr:col>
      <xdr:colOff>390525</xdr:colOff>
      <xdr:row>3</xdr:row>
      <xdr:rowOff>1385697</xdr:rowOff>
    </xdr:to>
    <xdr:pic>
      <xdr:nvPicPr>
        <xdr:cNvPr id="43" name="Рисунок 4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6355675" y="1905000"/>
          <a:ext cx="1809750" cy="1252347"/>
        </a:xfrm>
        <a:prstGeom prst="rect">
          <a:avLst/>
        </a:prstGeom>
      </xdr:spPr>
    </xdr:pic>
    <xdr:clientData/>
  </xdr:twoCellAnchor>
  <xdr:twoCellAnchor editAs="oneCell">
    <xdr:from>
      <xdr:col>29</xdr:col>
      <xdr:colOff>247650</xdr:colOff>
      <xdr:row>4</xdr:row>
      <xdr:rowOff>9525</xdr:rowOff>
    </xdr:from>
    <xdr:to>
      <xdr:col>30</xdr:col>
      <xdr:colOff>150033</xdr:colOff>
      <xdr:row>4</xdr:row>
      <xdr:rowOff>1514475</xdr:rowOff>
    </xdr:to>
    <xdr:pic>
      <xdr:nvPicPr>
        <xdr:cNvPr id="44" name="Рисунок 43"/>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593800" y="3305175"/>
          <a:ext cx="1331133" cy="1504950"/>
        </a:xfrm>
        <a:prstGeom prst="rect">
          <a:avLst/>
        </a:prstGeom>
      </xdr:spPr>
    </xdr:pic>
    <xdr:clientData/>
  </xdr:twoCellAnchor>
  <xdr:twoCellAnchor editAs="oneCell">
    <xdr:from>
      <xdr:col>31</xdr:col>
      <xdr:colOff>9525</xdr:colOff>
      <xdr:row>1</xdr:row>
      <xdr:rowOff>142875</xdr:rowOff>
    </xdr:from>
    <xdr:to>
      <xdr:col>33</xdr:col>
      <xdr:colOff>4082</xdr:colOff>
      <xdr:row>1</xdr:row>
      <xdr:rowOff>1419225</xdr:rowOff>
    </xdr:to>
    <xdr:pic>
      <xdr:nvPicPr>
        <xdr:cNvPr id="45" name="Рисунок 4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8184475" y="390525"/>
          <a:ext cx="1823357" cy="1276350"/>
        </a:xfrm>
        <a:prstGeom prst="rect">
          <a:avLst/>
        </a:prstGeom>
      </xdr:spPr>
    </xdr:pic>
    <xdr:clientData/>
  </xdr:twoCellAnchor>
  <xdr:twoCellAnchor editAs="oneCell">
    <xdr:from>
      <xdr:col>31</xdr:col>
      <xdr:colOff>295276</xdr:colOff>
      <xdr:row>3</xdr:row>
      <xdr:rowOff>19051</xdr:rowOff>
    </xdr:from>
    <xdr:to>
      <xdr:col>32</xdr:col>
      <xdr:colOff>75592</xdr:colOff>
      <xdr:row>3</xdr:row>
      <xdr:rowOff>1514475</xdr:rowOff>
    </xdr:to>
    <xdr:pic>
      <xdr:nvPicPr>
        <xdr:cNvPr id="46" name="Рисунок 4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470226" y="1790701"/>
          <a:ext cx="1209066" cy="1495424"/>
        </a:xfrm>
        <a:prstGeom prst="rect">
          <a:avLst/>
        </a:prstGeom>
      </xdr:spPr>
    </xdr:pic>
    <xdr:clientData/>
  </xdr:twoCellAnchor>
  <xdr:twoCellAnchor editAs="oneCell">
    <xdr:from>
      <xdr:col>31</xdr:col>
      <xdr:colOff>38101</xdr:colOff>
      <xdr:row>4</xdr:row>
      <xdr:rowOff>9526</xdr:rowOff>
    </xdr:from>
    <xdr:to>
      <xdr:col>32</xdr:col>
      <xdr:colOff>358887</xdr:colOff>
      <xdr:row>4</xdr:row>
      <xdr:rowOff>1514475</xdr:rowOff>
    </xdr:to>
    <xdr:pic>
      <xdr:nvPicPr>
        <xdr:cNvPr id="47" name="Рисунок 46"/>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b="12102"/>
        <a:stretch/>
      </xdr:blipFill>
      <xdr:spPr>
        <a:xfrm>
          <a:off x="28213051" y="3305176"/>
          <a:ext cx="1749536" cy="1504949"/>
        </a:xfrm>
        <a:prstGeom prst="rect">
          <a:avLst/>
        </a:prstGeom>
      </xdr:spPr>
    </xdr:pic>
    <xdr:clientData/>
  </xdr:twoCellAnchor>
  <xdr:twoCellAnchor editAs="oneCell">
    <xdr:from>
      <xdr:col>33</xdr:col>
      <xdr:colOff>19050</xdr:colOff>
      <xdr:row>1</xdr:row>
      <xdr:rowOff>161925</xdr:rowOff>
    </xdr:from>
    <xdr:to>
      <xdr:col>34</xdr:col>
      <xdr:colOff>390525</xdr:colOff>
      <xdr:row>1</xdr:row>
      <xdr:rowOff>1351874</xdr:rowOff>
    </xdr:to>
    <xdr:pic>
      <xdr:nvPicPr>
        <xdr:cNvPr id="48" name="Рисунок 47"/>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30022800" y="409575"/>
          <a:ext cx="1800225" cy="1189949"/>
        </a:xfrm>
        <a:prstGeom prst="rect">
          <a:avLst/>
        </a:prstGeom>
      </xdr:spPr>
    </xdr:pic>
    <xdr:clientData/>
  </xdr:twoCellAnchor>
  <xdr:twoCellAnchor editAs="oneCell">
    <xdr:from>
      <xdr:col>33</xdr:col>
      <xdr:colOff>28576</xdr:colOff>
      <xdr:row>3</xdr:row>
      <xdr:rowOff>19050</xdr:rowOff>
    </xdr:from>
    <xdr:to>
      <xdr:col>34</xdr:col>
      <xdr:colOff>371476</xdr:colOff>
      <xdr:row>3</xdr:row>
      <xdr:rowOff>1505465</xdr:rowOff>
    </xdr:to>
    <xdr:pic>
      <xdr:nvPicPr>
        <xdr:cNvPr id="49" name="Рисунок 48"/>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0032326" y="1790700"/>
          <a:ext cx="1771650" cy="1486415"/>
        </a:xfrm>
        <a:prstGeom prst="rect">
          <a:avLst/>
        </a:prstGeom>
      </xdr:spPr>
    </xdr:pic>
    <xdr:clientData/>
  </xdr:twoCellAnchor>
  <xdr:twoCellAnchor editAs="oneCell">
    <xdr:from>
      <xdr:col>35</xdr:col>
      <xdr:colOff>38100</xdr:colOff>
      <xdr:row>1</xdr:row>
      <xdr:rowOff>180975</xdr:rowOff>
    </xdr:from>
    <xdr:to>
      <xdr:col>36</xdr:col>
      <xdr:colOff>363112</xdr:colOff>
      <xdr:row>1</xdr:row>
      <xdr:rowOff>1333500</xdr:rowOff>
    </xdr:to>
    <xdr:pic>
      <xdr:nvPicPr>
        <xdr:cNvPr id="51" name="Рисунок 50"/>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1870650" y="428625"/>
          <a:ext cx="1753762" cy="1152525"/>
        </a:xfrm>
        <a:prstGeom prst="rect">
          <a:avLst/>
        </a:prstGeom>
      </xdr:spPr>
    </xdr:pic>
    <xdr:clientData/>
  </xdr:twoCellAnchor>
  <xdr:twoCellAnchor editAs="oneCell">
    <xdr:from>
      <xdr:col>35</xdr:col>
      <xdr:colOff>19050</xdr:colOff>
      <xdr:row>3</xdr:row>
      <xdr:rowOff>152400</xdr:rowOff>
    </xdr:from>
    <xdr:to>
      <xdr:col>36</xdr:col>
      <xdr:colOff>376238</xdr:colOff>
      <xdr:row>3</xdr:row>
      <xdr:rowOff>1343025</xdr:rowOff>
    </xdr:to>
    <xdr:pic>
      <xdr:nvPicPr>
        <xdr:cNvPr id="52" name="Рисунок 51"/>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851600" y="1924050"/>
          <a:ext cx="1785938" cy="1190625"/>
        </a:xfrm>
        <a:prstGeom prst="rect">
          <a:avLst/>
        </a:prstGeom>
      </xdr:spPr>
    </xdr:pic>
    <xdr:clientData/>
  </xdr:twoCellAnchor>
  <xdr:twoCellAnchor editAs="oneCell">
    <xdr:from>
      <xdr:col>35</xdr:col>
      <xdr:colOff>19050</xdr:colOff>
      <xdr:row>4</xdr:row>
      <xdr:rowOff>123825</xdr:rowOff>
    </xdr:from>
    <xdr:to>
      <xdr:col>36</xdr:col>
      <xdr:colOff>382821</xdr:colOff>
      <xdr:row>4</xdr:row>
      <xdr:rowOff>1400175</xdr:rowOff>
    </xdr:to>
    <xdr:pic>
      <xdr:nvPicPr>
        <xdr:cNvPr id="53" name="Рисунок 52"/>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1851600" y="3419475"/>
          <a:ext cx="1792521" cy="1276350"/>
        </a:xfrm>
        <a:prstGeom prst="rect">
          <a:avLst/>
        </a:prstGeom>
      </xdr:spPr>
    </xdr:pic>
    <xdr:clientData/>
  </xdr:twoCellAnchor>
  <xdr:twoCellAnchor editAs="oneCell">
    <xdr:from>
      <xdr:col>37</xdr:col>
      <xdr:colOff>104776</xdr:colOff>
      <xdr:row>1</xdr:row>
      <xdr:rowOff>19051</xdr:rowOff>
    </xdr:from>
    <xdr:to>
      <xdr:col>38</xdr:col>
      <xdr:colOff>295276</xdr:colOff>
      <xdr:row>1</xdr:row>
      <xdr:rowOff>1495213</xdr:rowOff>
    </xdr:to>
    <xdr:pic>
      <xdr:nvPicPr>
        <xdr:cNvPr id="54" name="Рисунок 53"/>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3766126" y="266701"/>
          <a:ext cx="1619250" cy="1476162"/>
        </a:xfrm>
        <a:prstGeom prst="rect">
          <a:avLst/>
        </a:prstGeom>
      </xdr:spPr>
    </xdr:pic>
    <xdr:clientData/>
  </xdr:twoCellAnchor>
  <xdr:twoCellAnchor editAs="oneCell">
    <xdr:from>
      <xdr:col>37</xdr:col>
      <xdr:colOff>142875</xdr:colOff>
      <xdr:row>4</xdr:row>
      <xdr:rowOff>19050</xdr:rowOff>
    </xdr:from>
    <xdr:to>
      <xdr:col>38</xdr:col>
      <xdr:colOff>255226</xdr:colOff>
      <xdr:row>4</xdr:row>
      <xdr:rowOff>1495425</xdr:rowOff>
    </xdr:to>
    <xdr:pic>
      <xdr:nvPicPr>
        <xdr:cNvPr id="56" name="Рисунок 55"/>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3804225" y="3314700"/>
          <a:ext cx="1541101" cy="1476375"/>
        </a:xfrm>
        <a:prstGeom prst="rect">
          <a:avLst/>
        </a:prstGeom>
      </xdr:spPr>
    </xdr:pic>
    <xdr:clientData/>
  </xdr:twoCellAnchor>
  <xdr:twoCellAnchor editAs="oneCell">
    <xdr:from>
      <xdr:col>39</xdr:col>
      <xdr:colOff>28575</xdr:colOff>
      <xdr:row>1</xdr:row>
      <xdr:rowOff>142875</xdr:rowOff>
    </xdr:from>
    <xdr:to>
      <xdr:col>40</xdr:col>
      <xdr:colOff>368133</xdr:colOff>
      <xdr:row>1</xdr:row>
      <xdr:rowOff>1390650</xdr:rowOff>
    </xdr:to>
    <xdr:pic>
      <xdr:nvPicPr>
        <xdr:cNvPr id="57" name="Рисунок 56"/>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5518725" y="390525"/>
          <a:ext cx="1768308" cy="1247775"/>
        </a:xfrm>
        <a:prstGeom prst="rect">
          <a:avLst/>
        </a:prstGeom>
      </xdr:spPr>
    </xdr:pic>
    <xdr:clientData/>
  </xdr:twoCellAnchor>
  <xdr:twoCellAnchor editAs="oneCell">
    <xdr:from>
      <xdr:col>39</xdr:col>
      <xdr:colOff>104775</xdr:colOff>
      <xdr:row>3</xdr:row>
      <xdr:rowOff>28575</xdr:rowOff>
    </xdr:from>
    <xdr:to>
      <xdr:col>40</xdr:col>
      <xdr:colOff>285821</xdr:colOff>
      <xdr:row>3</xdr:row>
      <xdr:rowOff>1504950</xdr:rowOff>
    </xdr:to>
    <xdr:pic>
      <xdr:nvPicPr>
        <xdr:cNvPr id="58" name="Рисунок 57"/>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5594925" y="1800225"/>
          <a:ext cx="1609796" cy="1476375"/>
        </a:xfrm>
        <a:prstGeom prst="rect">
          <a:avLst/>
        </a:prstGeom>
      </xdr:spPr>
    </xdr:pic>
    <xdr:clientData/>
  </xdr:twoCellAnchor>
  <xdr:twoCellAnchor editAs="oneCell">
    <xdr:from>
      <xdr:col>39</xdr:col>
      <xdr:colOff>276225</xdr:colOff>
      <xdr:row>4</xdr:row>
      <xdr:rowOff>19050</xdr:rowOff>
    </xdr:from>
    <xdr:to>
      <xdr:col>40</xdr:col>
      <xdr:colOff>76200</xdr:colOff>
      <xdr:row>4</xdr:row>
      <xdr:rowOff>1493209</xdr:rowOff>
    </xdr:to>
    <xdr:pic>
      <xdr:nvPicPr>
        <xdr:cNvPr id="59" name="Рисунок 58"/>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5766375" y="3314700"/>
          <a:ext cx="1228725" cy="1474159"/>
        </a:xfrm>
        <a:prstGeom prst="rect">
          <a:avLst/>
        </a:prstGeom>
      </xdr:spPr>
    </xdr:pic>
    <xdr:clientData/>
  </xdr:twoCellAnchor>
  <xdr:twoCellAnchor editAs="oneCell">
    <xdr:from>
      <xdr:col>41</xdr:col>
      <xdr:colOff>104775</xdr:colOff>
      <xdr:row>1</xdr:row>
      <xdr:rowOff>66675</xdr:rowOff>
    </xdr:from>
    <xdr:to>
      <xdr:col>42</xdr:col>
      <xdr:colOff>333375</xdr:colOff>
      <xdr:row>1</xdr:row>
      <xdr:rowOff>1469679</xdr:rowOff>
    </xdr:to>
    <xdr:pic>
      <xdr:nvPicPr>
        <xdr:cNvPr id="60" name="Рисунок 59"/>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7423725" y="314325"/>
          <a:ext cx="1657350" cy="1403004"/>
        </a:xfrm>
        <a:prstGeom prst="rect">
          <a:avLst/>
        </a:prstGeom>
      </xdr:spPr>
    </xdr:pic>
    <xdr:clientData/>
  </xdr:twoCellAnchor>
  <xdr:twoCellAnchor editAs="oneCell">
    <xdr:from>
      <xdr:col>41</xdr:col>
      <xdr:colOff>38101</xdr:colOff>
      <xdr:row>3</xdr:row>
      <xdr:rowOff>180975</xdr:rowOff>
    </xdr:from>
    <xdr:to>
      <xdr:col>42</xdr:col>
      <xdr:colOff>364229</xdr:colOff>
      <xdr:row>3</xdr:row>
      <xdr:rowOff>1257300</xdr:rowOff>
    </xdr:to>
    <xdr:pic>
      <xdr:nvPicPr>
        <xdr:cNvPr id="61" name="Рисунок 60"/>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7357051" y="1952625"/>
          <a:ext cx="1754878" cy="1076325"/>
        </a:xfrm>
        <a:prstGeom prst="rect">
          <a:avLst/>
        </a:prstGeom>
      </xdr:spPr>
    </xdr:pic>
    <xdr:clientData/>
  </xdr:twoCellAnchor>
  <xdr:twoCellAnchor editAs="oneCell">
    <xdr:from>
      <xdr:col>41</xdr:col>
      <xdr:colOff>285750</xdr:colOff>
      <xdr:row>4</xdr:row>
      <xdr:rowOff>19051</xdr:rowOff>
    </xdr:from>
    <xdr:to>
      <xdr:col>42</xdr:col>
      <xdr:colOff>66675</xdr:colOff>
      <xdr:row>4</xdr:row>
      <xdr:rowOff>1492467</xdr:rowOff>
    </xdr:to>
    <xdr:pic>
      <xdr:nvPicPr>
        <xdr:cNvPr id="62" name="Рисунок 61"/>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7604700" y="3314701"/>
          <a:ext cx="1209675" cy="1473416"/>
        </a:xfrm>
        <a:prstGeom prst="rect">
          <a:avLst/>
        </a:prstGeom>
      </xdr:spPr>
    </xdr:pic>
    <xdr:clientData/>
  </xdr:twoCellAnchor>
  <xdr:twoCellAnchor editAs="oneCell">
    <xdr:from>
      <xdr:col>9</xdr:col>
      <xdr:colOff>9526</xdr:colOff>
      <xdr:row>3</xdr:row>
      <xdr:rowOff>266700</xdr:rowOff>
    </xdr:from>
    <xdr:to>
      <xdr:col>10</xdr:col>
      <xdr:colOff>378668</xdr:colOff>
      <xdr:row>3</xdr:row>
      <xdr:rowOff>1162050</xdr:rowOff>
    </xdr:to>
    <xdr:pic>
      <xdr:nvPicPr>
        <xdr:cNvPr id="9" name="Рисунок 8"/>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8067676" y="2038350"/>
          <a:ext cx="1797892" cy="895350"/>
        </a:xfrm>
        <a:prstGeom prst="rect">
          <a:avLst/>
        </a:prstGeom>
      </xdr:spPr>
    </xdr:pic>
    <xdr:clientData/>
  </xdr:twoCellAnchor>
  <xdr:twoCellAnchor editAs="oneCell">
    <xdr:from>
      <xdr:col>17</xdr:col>
      <xdr:colOff>19050</xdr:colOff>
      <xdr:row>1</xdr:row>
      <xdr:rowOff>400050</xdr:rowOff>
    </xdr:from>
    <xdr:to>
      <xdr:col>18</xdr:col>
      <xdr:colOff>371475</xdr:colOff>
      <xdr:row>1</xdr:row>
      <xdr:rowOff>1054504</xdr:rowOff>
    </xdr:to>
    <xdr:pic>
      <xdr:nvPicPr>
        <xdr:cNvPr id="63" name="Рисунок 62"/>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5392400" y="647700"/>
          <a:ext cx="1781175" cy="654454"/>
        </a:xfrm>
        <a:prstGeom prst="rect">
          <a:avLst/>
        </a:prstGeom>
      </xdr:spPr>
    </xdr:pic>
    <xdr:clientData/>
  </xdr:twoCellAnchor>
  <xdr:twoCellAnchor editAs="oneCell">
    <xdr:from>
      <xdr:col>23</xdr:col>
      <xdr:colOff>209551</xdr:colOff>
      <xdr:row>3</xdr:row>
      <xdr:rowOff>19051</xdr:rowOff>
    </xdr:from>
    <xdr:to>
      <xdr:col>24</xdr:col>
      <xdr:colOff>228601</xdr:colOff>
      <xdr:row>3</xdr:row>
      <xdr:rowOff>1481365</xdr:rowOff>
    </xdr:to>
    <xdr:pic>
      <xdr:nvPicPr>
        <xdr:cNvPr id="64" name="Рисунок 63"/>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1069301" y="1790701"/>
          <a:ext cx="1447800" cy="1462314"/>
        </a:xfrm>
        <a:prstGeom prst="rect">
          <a:avLst/>
        </a:prstGeom>
      </xdr:spPr>
    </xdr:pic>
    <xdr:clientData/>
  </xdr:twoCellAnchor>
  <xdr:twoCellAnchor editAs="oneCell">
    <xdr:from>
      <xdr:col>33</xdr:col>
      <xdr:colOff>28575</xdr:colOff>
      <xdr:row>4</xdr:row>
      <xdr:rowOff>95251</xdr:rowOff>
    </xdr:from>
    <xdr:to>
      <xdr:col>34</xdr:col>
      <xdr:colOff>371475</xdr:colOff>
      <xdr:row>4</xdr:row>
      <xdr:rowOff>1423989</xdr:rowOff>
    </xdr:to>
    <xdr:pic>
      <xdr:nvPicPr>
        <xdr:cNvPr id="65" name="Рисунок 64"/>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30032325" y="3390901"/>
          <a:ext cx="1771650" cy="1328738"/>
        </a:xfrm>
        <a:prstGeom prst="rect">
          <a:avLst/>
        </a:prstGeom>
      </xdr:spPr>
    </xdr:pic>
    <xdr:clientData/>
  </xdr:twoCellAnchor>
  <xdr:twoCellAnchor editAs="oneCell">
    <xdr:from>
      <xdr:col>37</xdr:col>
      <xdr:colOff>38100</xdr:colOff>
      <xdr:row>3</xdr:row>
      <xdr:rowOff>142875</xdr:rowOff>
    </xdr:from>
    <xdr:to>
      <xdr:col>38</xdr:col>
      <xdr:colOff>371475</xdr:colOff>
      <xdr:row>3</xdr:row>
      <xdr:rowOff>1334650</xdr:rowOff>
    </xdr:to>
    <xdr:pic>
      <xdr:nvPicPr>
        <xdr:cNvPr id="66" name="Рисунок 65"/>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3699450" y="1914525"/>
          <a:ext cx="1762125" cy="1191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1</xdr:row>
      <xdr:rowOff>2390775</xdr:rowOff>
    </xdr:from>
    <xdr:to>
      <xdr:col>8</xdr:col>
      <xdr:colOff>371475</xdr:colOff>
      <xdr:row>1</xdr:row>
      <xdr:rowOff>3525574</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2628900"/>
          <a:ext cx="1771650" cy="1134799"/>
        </a:xfrm>
        <a:prstGeom prst="rect">
          <a:avLst/>
        </a:prstGeom>
      </xdr:spPr>
    </xdr:pic>
    <xdr:clientData/>
  </xdr:twoCellAnchor>
  <xdr:twoCellAnchor editAs="oneCell">
    <xdr:from>
      <xdr:col>13</xdr:col>
      <xdr:colOff>133351</xdr:colOff>
      <xdr:row>1</xdr:row>
      <xdr:rowOff>2213801</xdr:rowOff>
    </xdr:from>
    <xdr:to>
      <xdr:col>14</xdr:col>
      <xdr:colOff>190501</xdr:colOff>
      <xdr:row>1</xdr:row>
      <xdr:rowOff>3209925</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49101" y="2451926"/>
          <a:ext cx="1485900" cy="996124"/>
        </a:xfrm>
        <a:prstGeom prst="rect">
          <a:avLst/>
        </a:prstGeom>
      </xdr:spPr>
    </xdr:pic>
    <xdr:clientData/>
  </xdr:twoCellAnchor>
  <xdr:twoCellAnchor editAs="oneCell">
    <xdr:from>
      <xdr:col>17</xdr:col>
      <xdr:colOff>9525</xdr:colOff>
      <xdr:row>3</xdr:row>
      <xdr:rowOff>0</xdr:rowOff>
    </xdr:from>
    <xdr:to>
      <xdr:col>18</xdr:col>
      <xdr:colOff>387663</xdr:colOff>
      <xdr:row>3</xdr:row>
      <xdr:rowOff>1076325</xdr:rowOff>
    </xdr:to>
    <xdr:pic>
      <xdr:nvPicPr>
        <xdr:cNvPr id="4" name="Рисунок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382875" y="5381625"/>
          <a:ext cx="1806888" cy="1076325"/>
        </a:xfrm>
        <a:prstGeom prst="rect">
          <a:avLst/>
        </a:prstGeom>
      </xdr:spPr>
    </xdr:pic>
    <xdr:clientData/>
  </xdr:twoCellAnchor>
  <xdr:twoCellAnchor editAs="oneCell">
    <xdr:from>
      <xdr:col>9</xdr:col>
      <xdr:colOff>57150</xdr:colOff>
      <xdr:row>3</xdr:row>
      <xdr:rowOff>971550</xdr:rowOff>
    </xdr:from>
    <xdr:to>
      <xdr:col>10</xdr:col>
      <xdr:colOff>348072</xdr:colOff>
      <xdr:row>3</xdr:row>
      <xdr:rowOff>2603717</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15300" y="6353175"/>
          <a:ext cx="1719672" cy="1632167"/>
        </a:xfrm>
        <a:prstGeom prst="rect">
          <a:avLst/>
        </a:prstGeom>
      </xdr:spPr>
    </xdr:pic>
    <xdr:clientData/>
  </xdr:twoCellAnchor>
  <xdr:twoCellAnchor editAs="oneCell">
    <xdr:from>
      <xdr:col>7</xdr:col>
      <xdr:colOff>19050</xdr:colOff>
      <xdr:row>3</xdr:row>
      <xdr:rowOff>914400</xdr:rowOff>
    </xdr:from>
    <xdr:to>
      <xdr:col>8</xdr:col>
      <xdr:colOff>379742</xdr:colOff>
      <xdr:row>3</xdr:row>
      <xdr:rowOff>2457450</xdr:rowOff>
    </xdr:to>
    <xdr:pic>
      <xdr:nvPicPr>
        <xdr:cNvPr id="6"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6296025"/>
          <a:ext cx="1789442" cy="1543050"/>
        </a:xfrm>
        <a:prstGeom prst="rect">
          <a:avLst/>
        </a:prstGeom>
      </xdr:spPr>
    </xdr:pic>
    <xdr:clientData/>
  </xdr:twoCellAnchor>
  <xdr:twoCellAnchor editAs="oneCell">
    <xdr:from>
      <xdr:col>23</xdr:col>
      <xdr:colOff>0</xdr:colOff>
      <xdr:row>1</xdr:row>
      <xdr:rowOff>1924050</xdr:rowOff>
    </xdr:from>
    <xdr:to>
      <xdr:col>25</xdr:col>
      <xdr:colOff>1447</xdr:colOff>
      <xdr:row>1</xdr:row>
      <xdr:rowOff>3495675</xdr:rowOff>
    </xdr:to>
    <xdr:pic>
      <xdr:nvPicPr>
        <xdr:cNvPr id="7"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859750" y="2162175"/>
          <a:ext cx="1830247" cy="1571625"/>
        </a:xfrm>
        <a:prstGeom prst="rect">
          <a:avLst/>
        </a:prstGeom>
      </xdr:spPr>
    </xdr:pic>
    <xdr:clientData/>
  </xdr:twoCellAnchor>
  <xdr:twoCellAnchor editAs="oneCell">
    <xdr:from>
      <xdr:col>23</xdr:col>
      <xdr:colOff>28575</xdr:colOff>
      <xdr:row>3</xdr:row>
      <xdr:rowOff>1828800</xdr:rowOff>
    </xdr:from>
    <xdr:to>
      <xdr:col>24</xdr:col>
      <xdr:colOff>370148</xdr:colOff>
      <xdr:row>3</xdr:row>
      <xdr:rowOff>3009900</xdr:rowOff>
    </xdr:to>
    <xdr:pic>
      <xdr:nvPicPr>
        <xdr:cNvPr id="8"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888325" y="6381750"/>
          <a:ext cx="1770323" cy="1181100"/>
        </a:xfrm>
        <a:prstGeom prst="rect">
          <a:avLst/>
        </a:prstGeom>
      </xdr:spPr>
    </xdr:pic>
    <xdr:clientData/>
  </xdr:twoCellAnchor>
  <xdr:twoCellAnchor editAs="oneCell">
    <xdr:from>
      <xdr:col>27</xdr:col>
      <xdr:colOff>19050</xdr:colOff>
      <xdr:row>1</xdr:row>
      <xdr:rowOff>2352675</xdr:rowOff>
    </xdr:from>
    <xdr:to>
      <xdr:col>28</xdr:col>
      <xdr:colOff>376238</xdr:colOff>
      <xdr:row>1</xdr:row>
      <xdr:rowOff>3543300</xdr:rowOff>
    </xdr:to>
    <xdr:pic>
      <xdr:nvPicPr>
        <xdr:cNvPr id="9"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536400" y="2590800"/>
          <a:ext cx="1785938" cy="1190625"/>
        </a:xfrm>
        <a:prstGeom prst="rect">
          <a:avLst/>
        </a:prstGeom>
      </xdr:spPr>
    </xdr:pic>
    <xdr:clientData/>
  </xdr:twoCellAnchor>
  <xdr:twoCellAnchor editAs="oneCell">
    <xdr:from>
      <xdr:col>35</xdr:col>
      <xdr:colOff>19050</xdr:colOff>
      <xdr:row>1</xdr:row>
      <xdr:rowOff>2038350</xdr:rowOff>
    </xdr:from>
    <xdr:to>
      <xdr:col>36</xdr:col>
      <xdr:colOff>391691</xdr:colOff>
      <xdr:row>1</xdr:row>
      <xdr:rowOff>3495675</xdr:rowOff>
    </xdr:to>
    <xdr:pic>
      <xdr:nvPicPr>
        <xdr:cNvPr id="10"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851600" y="2276475"/>
          <a:ext cx="1801391" cy="1457325"/>
        </a:xfrm>
        <a:prstGeom prst="rect">
          <a:avLst/>
        </a:prstGeom>
      </xdr:spPr>
    </xdr:pic>
    <xdr:clientData/>
  </xdr:twoCellAnchor>
  <xdr:twoCellAnchor editAs="oneCell">
    <xdr:from>
      <xdr:col>35</xdr:col>
      <xdr:colOff>19050</xdr:colOff>
      <xdr:row>3</xdr:row>
      <xdr:rowOff>1047750</xdr:rowOff>
    </xdr:from>
    <xdr:to>
      <xdr:col>36</xdr:col>
      <xdr:colOff>381646</xdr:colOff>
      <xdr:row>3</xdr:row>
      <xdr:rowOff>2743200</xdr:rowOff>
    </xdr:to>
    <xdr:pic>
      <xdr:nvPicPr>
        <xdr:cNvPr id="11" name="Рисунок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851600" y="5600700"/>
          <a:ext cx="1791346" cy="1695450"/>
        </a:xfrm>
        <a:prstGeom prst="rect">
          <a:avLst/>
        </a:prstGeom>
      </xdr:spPr>
    </xdr:pic>
    <xdr:clientData/>
  </xdr:twoCellAnchor>
  <xdr:twoCellAnchor editAs="oneCell">
    <xdr:from>
      <xdr:col>41</xdr:col>
      <xdr:colOff>9526</xdr:colOff>
      <xdr:row>3</xdr:row>
      <xdr:rowOff>1095375</xdr:rowOff>
    </xdr:from>
    <xdr:to>
      <xdr:col>43</xdr:col>
      <xdr:colOff>3653</xdr:colOff>
      <xdr:row>3</xdr:row>
      <xdr:rowOff>1742896</xdr:rowOff>
    </xdr:to>
    <xdr:pic>
      <xdr:nvPicPr>
        <xdr:cNvPr id="12" name="Рисунок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328476" y="5648325"/>
          <a:ext cx="1814763" cy="647521"/>
        </a:xfrm>
        <a:prstGeom prst="rect">
          <a:avLst/>
        </a:prstGeom>
      </xdr:spPr>
    </xdr:pic>
    <xdr:clientData/>
  </xdr:twoCellAnchor>
  <xdr:twoCellAnchor editAs="oneCell">
    <xdr:from>
      <xdr:col>43</xdr:col>
      <xdr:colOff>33683</xdr:colOff>
      <xdr:row>3</xdr:row>
      <xdr:rowOff>1371600</xdr:rowOff>
    </xdr:from>
    <xdr:to>
      <xdr:col>44</xdr:col>
      <xdr:colOff>381000</xdr:colOff>
      <xdr:row>3</xdr:row>
      <xdr:rowOff>2369340</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181433" y="5924550"/>
          <a:ext cx="1776067" cy="997740"/>
        </a:xfrm>
        <a:prstGeom prst="rect">
          <a:avLst/>
        </a:prstGeom>
      </xdr:spPr>
    </xdr:pic>
    <xdr:clientData/>
  </xdr:twoCellAnchor>
  <xdr:twoCellAnchor editAs="oneCell">
    <xdr:from>
      <xdr:col>43</xdr:col>
      <xdr:colOff>19050</xdr:colOff>
      <xdr:row>1</xdr:row>
      <xdr:rowOff>1323976</xdr:rowOff>
    </xdr:from>
    <xdr:to>
      <xdr:col>44</xdr:col>
      <xdr:colOff>369694</xdr:colOff>
      <xdr:row>1</xdr:row>
      <xdr:rowOff>2457450</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166800" y="1562101"/>
          <a:ext cx="1779394" cy="11334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19"/>
  <sheetViews>
    <sheetView zoomScaleNormal="100" workbookViewId="0">
      <pane xSplit="1" topLeftCell="B1" activePane="topRight" state="frozen"/>
      <selection activeCell="H3" sqref="H3:I3"/>
      <selection pane="topRight" activeCell="F4" sqref="F4:G4"/>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s>
  <sheetData>
    <row r="1" spans="1:34" ht="18.600000000000001" thickBot="1" x14ac:dyDescent="0.4">
      <c r="A1" s="25" t="s">
        <v>74</v>
      </c>
      <c r="B1" s="24"/>
      <c r="C1" s="24"/>
      <c r="D1" s="92" t="s">
        <v>58</v>
      </c>
      <c r="E1" s="93"/>
      <c r="F1" s="94" t="s">
        <v>59</v>
      </c>
      <c r="G1" s="95"/>
      <c r="H1" s="96" t="s">
        <v>60</v>
      </c>
      <c r="I1" s="97"/>
      <c r="J1" s="94" t="s">
        <v>61</v>
      </c>
      <c r="K1" s="95"/>
      <c r="L1" s="96" t="s">
        <v>62</v>
      </c>
      <c r="M1" s="97"/>
      <c r="N1" s="94" t="s">
        <v>63</v>
      </c>
      <c r="O1" s="95"/>
      <c r="P1" s="96" t="s">
        <v>64</v>
      </c>
      <c r="Q1" s="97"/>
      <c r="R1" s="94" t="s">
        <v>65</v>
      </c>
      <c r="S1" s="95"/>
      <c r="T1" s="96" t="s">
        <v>66</v>
      </c>
      <c r="U1" s="97"/>
      <c r="V1" s="94" t="s">
        <v>67</v>
      </c>
      <c r="W1" s="95"/>
      <c r="X1" s="104" t="s">
        <v>68</v>
      </c>
      <c r="Y1" s="105"/>
      <c r="Z1" s="94" t="s">
        <v>69</v>
      </c>
      <c r="AA1" s="95"/>
      <c r="AB1" s="96" t="s">
        <v>70</v>
      </c>
      <c r="AC1" s="97"/>
      <c r="AD1" s="94" t="s">
        <v>71</v>
      </c>
      <c r="AE1" s="95"/>
      <c r="AF1" s="96" t="s">
        <v>72</v>
      </c>
      <c r="AG1" s="97"/>
    </row>
    <row r="2" spans="1:34" ht="25.05" customHeight="1" x14ac:dyDescent="0.3">
      <c r="A2" s="21" t="s">
        <v>73</v>
      </c>
      <c r="B2" s="22"/>
      <c r="C2" s="23"/>
      <c r="D2" s="108"/>
      <c r="E2" s="109"/>
      <c r="F2" s="106"/>
      <c r="G2" s="107"/>
      <c r="H2" s="108"/>
      <c r="I2" s="109"/>
      <c r="J2" s="106"/>
      <c r="K2" s="107"/>
      <c r="L2" s="108"/>
      <c r="M2" s="109"/>
      <c r="N2" s="106"/>
      <c r="O2" s="107"/>
      <c r="P2" s="108"/>
      <c r="Q2" s="109"/>
      <c r="R2" s="106"/>
      <c r="S2" s="107"/>
      <c r="T2" s="108"/>
      <c r="U2" s="109"/>
      <c r="V2" s="106"/>
      <c r="W2" s="107"/>
      <c r="X2" s="108"/>
      <c r="Y2" s="109"/>
      <c r="Z2" s="106"/>
      <c r="AA2" s="107"/>
      <c r="AB2" s="108"/>
      <c r="AC2" s="109"/>
      <c r="AD2" s="106"/>
      <c r="AE2" s="107"/>
      <c r="AF2" s="108"/>
      <c r="AG2" s="109"/>
    </row>
    <row r="3" spans="1:34" ht="90" customHeight="1" x14ac:dyDescent="0.3">
      <c r="A3" s="21" t="s">
        <v>301</v>
      </c>
      <c r="B3" s="22"/>
      <c r="C3" s="23"/>
      <c r="D3" s="114"/>
      <c r="E3" s="115"/>
      <c r="F3" s="123"/>
      <c r="G3" s="124"/>
      <c r="H3" s="114"/>
      <c r="I3" s="115"/>
      <c r="J3" s="123"/>
      <c r="K3" s="124"/>
      <c r="L3" s="70"/>
      <c r="M3" s="71"/>
      <c r="N3" s="123"/>
      <c r="O3" s="124"/>
      <c r="P3" s="114"/>
      <c r="Q3" s="115"/>
      <c r="R3" s="72"/>
      <c r="S3" s="73"/>
      <c r="T3" s="70"/>
      <c r="U3" s="71"/>
      <c r="V3" s="72"/>
      <c r="W3" s="73"/>
      <c r="X3" s="70"/>
      <c r="Y3" s="71"/>
      <c r="Z3" s="72"/>
      <c r="AA3" s="73"/>
      <c r="AB3" s="70"/>
      <c r="AC3" s="71"/>
      <c r="AD3" s="72"/>
      <c r="AE3" s="73"/>
      <c r="AF3" s="70"/>
      <c r="AG3" s="71"/>
    </row>
    <row r="4" spans="1:34" ht="25.05" customHeight="1" x14ac:dyDescent="0.3">
      <c r="A4" s="21" t="s">
        <v>55</v>
      </c>
      <c r="B4" s="22"/>
      <c r="C4" s="23"/>
      <c r="D4" s="110"/>
      <c r="E4" s="111"/>
      <c r="F4" s="112"/>
      <c r="G4" s="113"/>
      <c r="H4" s="110"/>
      <c r="I4" s="111"/>
      <c r="J4" s="112"/>
      <c r="K4" s="113"/>
      <c r="L4" s="110"/>
      <c r="M4" s="111"/>
      <c r="N4" s="112"/>
      <c r="O4" s="113"/>
      <c r="P4" s="110"/>
      <c r="Q4" s="111"/>
      <c r="R4" s="112"/>
      <c r="S4" s="113"/>
      <c r="T4" s="110"/>
      <c r="U4" s="111"/>
      <c r="V4" s="112"/>
      <c r="W4" s="113"/>
      <c r="X4" s="110"/>
      <c r="Y4" s="111"/>
      <c r="Z4" s="112"/>
      <c r="AA4" s="113"/>
      <c r="AB4" s="110"/>
      <c r="AC4" s="111"/>
      <c r="AD4" s="112"/>
      <c r="AE4" s="113"/>
      <c r="AF4" s="110"/>
      <c r="AG4" s="111"/>
    </row>
    <row r="5" spans="1:34" ht="25.05" customHeight="1" thickBot="1" x14ac:dyDescent="0.35">
      <c r="A5" s="28" t="s">
        <v>56</v>
      </c>
      <c r="B5" s="22"/>
      <c r="C5" s="23"/>
      <c r="D5" s="100"/>
      <c r="E5" s="101"/>
      <c r="F5" s="102"/>
      <c r="G5" s="103"/>
      <c r="H5" s="100"/>
      <c r="I5" s="101"/>
      <c r="J5" s="102"/>
      <c r="K5" s="103"/>
      <c r="L5" s="100"/>
      <c r="M5" s="101"/>
      <c r="N5" s="98"/>
      <c r="O5" s="99"/>
      <c r="P5" s="100"/>
      <c r="Q5" s="101"/>
      <c r="R5" s="102"/>
      <c r="S5" s="103"/>
      <c r="T5" s="100"/>
      <c r="U5" s="101"/>
      <c r="V5" s="102"/>
      <c r="W5" s="103"/>
      <c r="X5" s="100"/>
      <c r="Y5" s="101"/>
      <c r="Z5" s="102"/>
      <c r="AA5" s="103"/>
      <c r="AB5" s="100"/>
      <c r="AC5" s="101"/>
      <c r="AD5" s="102"/>
      <c r="AE5" s="103"/>
      <c r="AF5" s="116"/>
      <c r="AG5" s="117"/>
    </row>
    <row r="6" spans="1:34" ht="25.05" customHeight="1" thickBot="1" x14ac:dyDescent="0.45">
      <c r="A6" s="29" t="s">
        <v>57</v>
      </c>
    </row>
    <row r="7" spans="1:34" x14ac:dyDescent="0.3">
      <c r="A7" s="15" t="s">
        <v>31</v>
      </c>
      <c r="B7" s="13" t="s">
        <v>21</v>
      </c>
      <c r="C7" s="13" t="s">
        <v>22</v>
      </c>
      <c r="D7" s="122" t="s">
        <v>1</v>
      </c>
      <c r="E7" s="121"/>
      <c r="F7" s="118" t="s">
        <v>0</v>
      </c>
      <c r="G7" s="119"/>
      <c r="H7" s="120" t="s">
        <v>2</v>
      </c>
      <c r="I7" s="121"/>
      <c r="J7" s="118" t="s">
        <v>3</v>
      </c>
      <c r="K7" s="119"/>
      <c r="L7" s="120" t="s">
        <v>4</v>
      </c>
      <c r="M7" s="121"/>
      <c r="N7" s="118" t="s">
        <v>5</v>
      </c>
      <c r="O7" s="119"/>
      <c r="P7" s="120" t="s">
        <v>6</v>
      </c>
      <c r="Q7" s="121"/>
      <c r="R7" s="118" t="s">
        <v>7</v>
      </c>
      <c r="S7" s="119"/>
      <c r="T7" s="120" t="s">
        <v>8</v>
      </c>
      <c r="U7" s="121"/>
      <c r="V7" s="118" t="s">
        <v>9</v>
      </c>
      <c r="W7" s="119"/>
      <c r="X7" s="104" t="s">
        <v>10</v>
      </c>
      <c r="Y7" s="105"/>
      <c r="Z7" s="118" t="s">
        <v>11</v>
      </c>
      <c r="AA7" s="119"/>
      <c r="AB7" s="120" t="s">
        <v>12</v>
      </c>
      <c r="AC7" s="121"/>
      <c r="AD7" s="118" t="s">
        <v>13</v>
      </c>
      <c r="AE7" s="119"/>
      <c r="AF7" s="120" t="s">
        <v>14</v>
      </c>
      <c r="AG7" s="121"/>
      <c r="AH7" s="19" t="s">
        <v>20</v>
      </c>
    </row>
    <row r="8" spans="1:34" x14ac:dyDescent="0.3">
      <c r="A8" s="2" t="s">
        <v>36</v>
      </c>
      <c r="B8" s="3">
        <v>13</v>
      </c>
      <c r="C8" s="4">
        <v>11</v>
      </c>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20"/>
    </row>
    <row r="9" spans="1:34" x14ac:dyDescent="0.3">
      <c r="A9" s="2" t="s">
        <v>32</v>
      </c>
      <c r="B9" s="3">
        <v>4</v>
      </c>
      <c r="C9" s="4">
        <v>11</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20"/>
    </row>
    <row r="10" spans="1:34" x14ac:dyDescent="0.3">
      <c r="A10" s="2" t="s">
        <v>38</v>
      </c>
      <c r="B10" s="3">
        <v>20</v>
      </c>
      <c r="C10" s="4">
        <v>11</v>
      </c>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20"/>
    </row>
    <row r="11" spans="1:34" x14ac:dyDescent="0.3">
      <c r="A11" s="2" t="s">
        <v>39</v>
      </c>
      <c r="B11" s="3">
        <v>21</v>
      </c>
      <c r="C11" s="4">
        <v>10</v>
      </c>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20"/>
    </row>
    <row r="12" spans="1:34" x14ac:dyDescent="0.3">
      <c r="A12" s="2" t="s">
        <v>34</v>
      </c>
      <c r="B12" s="3">
        <v>8</v>
      </c>
      <c r="C12" s="4">
        <v>11</v>
      </c>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20"/>
    </row>
    <row r="13" spans="1:34" x14ac:dyDescent="0.3">
      <c r="A13" s="2" t="s">
        <v>35</v>
      </c>
      <c r="B13" s="3">
        <v>8</v>
      </c>
      <c r="C13" s="4">
        <v>10</v>
      </c>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20"/>
    </row>
    <row r="14" spans="1:34" x14ac:dyDescent="0.3">
      <c r="A14" s="2" t="s">
        <v>33</v>
      </c>
      <c r="B14" s="3">
        <v>4</v>
      </c>
      <c r="C14" s="4">
        <v>10</v>
      </c>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20"/>
    </row>
    <row r="15" spans="1:34" x14ac:dyDescent="0.3">
      <c r="A15" s="2" t="s">
        <v>37</v>
      </c>
      <c r="B15" s="3">
        <v>17</v>
      </c>
      <c r="C15" s="4">
        <v>11</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20"/>
    </row>
    <row r="16" spans="1:34" x14ac:dyDescent="0.3">
      <c r="A16" s="2" t="s">
        <v>40</v>
      </c>
      <c r="B16" s="3">
        <v>21</v>
      </c>
      <c r="C16" s="4">
        <v>11</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20"/>
    </row>
    <row r="17" spans="1:34" x14ac:dyDescent="0.3">
      <c r="A17" s="2" t="s">
        <v>24</v>
      </c>
      <c r="B17" s="3">
        <v>21</v>
      </c>
      <c r="C17" s="4">
        <v>11</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20"/>
    </row>
    <row r="18" spans="1:34" x14ac:dyDescent="0.3">
      <c r="A18" s="7" t="s">
        <v>23</v>
      </c>
      <c r="B18" s="6"/>
      <c r="C18" s="6"/>
      <c r="D18" s="5"/>
      <c r="E18" s="8">
        <f>SUM(E9:E17)</f>
        <v>0</v>
      </c>
      <c r="F18" s="5"/>
      <c r="G18" s="8">
        <f>SUM(G8:G17)</f>
        <v>0</v>
      </c>
      <c r="H18" s="5"/>
      <c r="I18" s="8">
        <f>SUM(I8:I17)</f>
        <v>0</v>
      </c>
      <c r="J18" s="5"/>
      <c r="K18" s="8">
        <f>SUM(K9:K17)</f>
        <v>0</v>
      </c>
      <c r="L18" s="5"/>
      <c r="M18" s="8">
        <f>SUM(M9:M17)</f>
        <v>0</v>
      </c>
      <c r="N18" s="5"/>
      <c r="O18" s="8">
        <f>SUM(O8:O17)</f>
        <v>0</v>
      </c>
      <c r="P18" s="5"/>
      <c r="Q18" s="8">
        <f>SUM(Q8:Q17)</f>
        <v>0</v>
      </c>
      <c r="R18" s="5"/>
      <c r="S18" s="8">
        <f>SUM(S9:S17)</f>
        <v>0</v>
      </c>
      <c r="T18" s="5"/>
      <c r="U18" s="8">
        <f>SUM(U8:U17)</f>
        <v>0</v>
      </c>
      <c r="V18" s="5"/>
      <c r="W18" s="8">
        <f>SUM(W9:W17)</f>
        <v>0</v>
      </c>
      <c r="X18" s="5"/>
      <c r="Y18" s="8">
        <f>SUM(Y8:Y17)</f>
        <v>0</v>
      </c>
      <c r="Z18" s="5"/>
      <c r="AA18" s="8">
        <f>SUM(AA9:AA17)</f>
        <v>0</v>
      </c>
      <c r="AB18" s="5"/>
      <c r="AC18" s="8">
        <f>SUM(AC8:AC17)</f>
        <v>0</v>
      </c>
      <c r="AD18" s="5"/>
      <c r="AE18" s="8">
        <f>SUM(AE8:AE17)</f>
        <v>0</v>
      </c>
      <c r="AF18" s="5"/>
      <c r="AG18" s="8">
        <f>SUM(AG8:AG17)</f>
        <v>0</v>
      </c>
      <c r="AH18" s="5"/>
    </row>
    <row r="19" spans="1:34" x14ac:dyDescent="0.3">
      <c r="B19" s="1"/>
      <c r="C19" s="1"/>
    </row>
  </sheetData>
  <sheetProtection formatCells="0" formatColumns="0" formatRows="0" insertColumns="0" insertRows="0" insertHyperlinks="0" deleteColumns="0" deleteRows="0" sort="0" autoFilter="0" pivotTables="0"/>
  <sortState ref="A36:AZ46">
    <sortCondition descending="1" ref="AH46"/>
  </sortState>
  <mergeCells count="81">
    <mergeCell ref="D3:E3"/>
    <mergeCell ref="F3:G3"/>
    <mergeCell ref="H3:I3"/>
    <mergeCell ref="J3:K3"/>
    <mergeCell ref="N3:O3"/>
    <mergeCell ref="D7:E7"/>
    <mergeCell ref="F7:G7"/>
    <mergeCell ref="H7:I7"/>
    <mergeCell ref="J7:K7"/>
    <mergeCell ref="L7:M7"/>
    <mergeCell ref="AF7:AG7"/>
    <mergeCell ref="N7:O7"/>
    <mergeCell ref="P7:Q7"/>
    <mergeCell ref="R7:S7"/>
    <mergeCell ref="T7:U7"/>
    <mergeCell ref="V7:W7"/>
    <mergeCell ref="AB2:AC2"/>
    <mergeCell ref="AD2:AE2"/>
    <mergeCell ref="X7:Y7"/>
    <mergeCell ref="Z7:AA7"/>
    <mergeCell ref="AB7:AC7"/>
    <mergeCell ref="AD7:AE7"/>
    <mergeCell ref="AF2:AG2"/>
    <mergeCell ref="AD4:AE4"/>
    <mergeCell ref="AF4:AG4"/>
    <mergeCell ref="V5:W5"/>
    <mergeCell ref="X5:Y5"/>
    <mergeCell ref="Z5:AA5"/>
    <mergeCell ref="X4:Y4"/>
    <mergeCell ref="Z4:AA4"/>
    <mergeCell ref="AB4:AC4"/>
    <mergeCell ref="AB5:AC5"/>
    <mergeCell ref="AD5:AE5"/>
    <mergeCell ref="AF5:AG5"/>
    <mergeCell ref="V4:W4"/>
    <mergeCell ref="V2:W2"/>
    <mergeCell ref="X2:Y2"/>
    <mergeCell ref="Z2:AA2"/>
    <mergeCell ref="D2:E2"/>
    <mergeCell ref="F2:G2"/>
    <mergeCell ref="H2:I2"/>
    <mergeCell ref="J2:K2"/>
    <mergeCell ref="L2:M2"/>
    <mergeCell ref="R2:S2"/>
    <mergeCell ref="T2:U2"/>
    <mergeCell ref="N4:O4"/>
    <mergeCell ref="P4:Q4"/>
    <mergeCell ref="R4:S4"/>
    <mergeCell ref="T4:U4"/>
    <mergeCell ref="P3:Q3"/>
    <mergeCell ref="D4:E4"/>
    <mergeCell ref="F4:G4"/>
    <mergeCell ref="H4:I4"/>
    <mergeCell ref="J4:K4"/>
    <mergeCell ref="L4:M4"/>
    <mergeCell ref="D5:E5"/>
    <mergeCell ref="F5:G5"/>
    <mergeCell ref="H5:I5"/>
    <mergeCell ref="J5:K5"/>
    <mergeCell ref="L5:M5"/>
    <mergeCell ref="N5:O5"/>
    <mergeCell ref="P5:Q5"/>
    <mergeCell ref="R5:S5"/>
    <mergeCell ref="T5:U5"/>
    <mergeCell ref="AF1:AG1"/>
    <mergeCell ref="N1:O1"/>
    <mergeCell ref="P1:Q1"/>
    <mergeCell ref="R1:S1"/>
    <mergeCell ref="T1:U1"/>
    <mergeCell ref="V1:W1"/>
    <mergeCell ref="X1:Y1"/>
    <mergeCell ref="Z1:AA1"/>
    <mergeCell ref="AB1:AC1"/>
    <mergeCell ref="AD1:AE1"/>
    <mergeCell ref="N2:O2"/>
    <mergeCell ref="P2:Q2"/>
    <mergeCell ref="D1:E1"/>
    <mergeCell ref="F1:G1"/>
    <mergeCell ref="H1:I1"/>
    <mergeCell ref="J1:K1"/>
    <mergeCell ref="L1:M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23"/>
  <sheetViews>
    <sheetView zoomScale="80" zoomScaleNormal="80" workbookViewId="0">
      <pane xSplit="1" topLeftCell="B1" activePane="topRight" state="frozen"/>
      <selection activeCell="H3" sqref="H3:I3"/>
      <selection pane="topRight" activeCell="H3" sqref="H3:I3"/>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 min="34" max="34" width="20.77734375" customWidth="1"/>
    <col min="35" max="35" width="5.77734375" customWidth="1"/>
    <col min="36" max="36" width="20.77734375" customWidth="1"/>
    <col min="37" max="37" width="5.77734375" customWidth="1"/>
    <col min="38" max="38" width="20.77734375" customWidth="1"/>
    <col min="39" max="39" width="5.77734375" customWidth="1"/>
    <col min="40" max="40" width="20.77734375" customWidth="1"/>
    <col min="41" max="41" width="5.77734375" customWidth="1"/>
    <col min="42" max="42" width="20.77734375" customWidth="1"/>
    <col min="43" max="43" width="5.77734375" customWidth="1"/>
  </cols>
  <sheetData>
    <row r="1" spans="1:46" ht="19.95" customHeight="1" thickBot="1" x14ac:dyDescent="0.4">
      <c r="A1" s="25" t="s">
        <v>75</v>
      </c>
      <c r="B1" s="24"/>
      <c r="C1" s="24"/>
      <c r="D1" s="92" t="s">
        <v>58</v>
      </c>
      <c r="E1" s="93"/>
      <c r="F1" s="94" t="s">
        <v>59</v>
      </c>
      <c r="G1" s="95"/>
      <c r="H1" s="96" t="s">
        <v>60</v>
      </c>
      <c r="I1" s="97"/>
      <c r="J1" s="94" t="s">
        <v>61</v>
      </c>
      <c r="K1" s="95"/>
      <c r="L1" s="96" t="s">
        <v>62</v>
      </c>
      <c r="M1" s="97"/>
      <c r="N1" s="94" t="s">
        <v>63</v>
      </c>
      <c r="O1" s="95"/>
      <c r="P1" s="96" t="s">
        <v>64</v>
      </c>
      <c r="Q1" s="97"/>
      <c r="R1" s="94" t="s">
        <v>65</v>
      </c>
      <c r="S1" s="95"/>
      <c r="T1" s="96" t="s">
        <v>66</v>
      </c>
      <c r="U1" s="97"/>
      <c r="V1" s="94" t="s">
        <v>67</v>
      </c>
      <c r="W1" s="95"/>
      <c r="X1" s="104" t="s">
        <v>68</v>
      </c>
      <c r="Y1" s="105"/>
      <c r="Z1" s="94" t="s">
        <v>69</v>
      </c>
      <c r="AA1" s="95"/>
      <c r="AB1" s="96" t="s">
        <v>70</v>
      </c>
      <c r="AC1" s="97"/>
      <c r="AD1" s="94" t="s">
        <v>71</v>
      </c>
      <c r="AE1" s="95"/>
      <c r="AF1" s="96" t="s">
        <v>72</v>
      </c>
      <c r="AG1" s="97"/>
      <c r="AH1" s="145" t="s">
        <v>92</v>
      </c>
      <c r="AI1" s="146"/>
      <c r="AJ1" s="147" t="s">
        <v>93</v>
      </c>
      <c r="AK1" s="148"/>
      <c r="AL1" s="149" t="s">
        <v>91</v>
      </c>
      <c r="AM1" s="150"/>
      <c r="AN1" s="147" t="s">
        <v>90</v>
      </c>
      <c r="AO1" s="148"/>
      <c r="AP1" s="94" t="s">
        <v>81</v>
      </c>
      <c r="AQ1" s="95"/>
    </row>
    <row r="2" spans="1:46" ht="120" customHeight="1" x14ac:dyDescent="0.3">
      <c r="A2" s="21" t="s">
        <v>77</v>
      </c>
      <c r="B2" s="22"/>
      <c r="C2" s="23"/>
      <c r="D2" s="108"/>
      <c r="E2" s="109"/>
      <c r="F2" s="106" t="s">
        <v>299</v>
      </c>
      <c r="G2" s="107"/>
      <c r="H2" s="108"/>
      <c r="I2" s="109"/>
      <c r="J2" s="106"/>
      <c r="K2" s="107"/>
      <c r="L2" s="108"/>
      <c r="M2" s="109"/>
      <c r="N2" s="106"/>
      <c r="O2" s="107"/>
      <c r="P2" s="108"/>
      <c r="Q2" s="109"/>
      <c r="R2" s="106"/>
      <c r="S2" s="107"/>
      <c r="T2" s="108"/>
      <c r="U2" s="109"/>
      <c r="V2" s="106"/>
      <c r="W2" s="107"/>
      <c r="X2" s="108"/>
      <c r="Y2" s="109"/>
      <c r="Z2" s="106"/>
      <c r="AA2" s="107"/>
      <c r="AB2" s="108"/>
      <c r="AC2" s="109"/>
      <c r="AD2" s="106"/>
      <c r="AE2" s="107"/>
      <c r="AF2" s="108"/>
      <c r="AG2" s="109"/>
      <c r="AH2" s="137"/>
      <c r="AI2" s="138"/>
      <c r="AJ2" s="151"/>
      <c r="AK2" s="152"/>
      <c r="AL2" s="137"/>
      <c r="AM2" s="138"/>
      <c r="AN2" s="151"/>
      <c r="AO2" s="152"/>
      <c r="AP2" s="153"/>
      <c r="AQ2" s="154"/>
    </row>
    <row r="3" spans="1:46" ht="90" customHeight="1" x14ac:dyDescent="0.3">
      <c r="A3" s="21" t="s">
        <v>301</v>
      </c>
      <c r="B3" s="22"/>
      <c r="C3" s="23"/>
      <c r="D3" s="114"/>
      <c r="E3" s="115"/>
      <c r="F3" s="123"/>
      <c r="G3" s="124"/>
      <c r="H3" s="114"/>
      <c r="I3" s="115"/>
      <c r="J3" s="123"/>
      <c r="K3" s="124"/>
      <c r="L3" s="74"/>
      <c r="M3" s="75"/>
      <c r="N3" s="123"/>
      <c r="O3" s="124"/>
      <c r="P3" s="114"/>
      <c r="Q3" s="115"/>
      <c r="R3" s="76"/>
      <c r="S3" s="77"/>
      <c r="T3" s="74"/>
      <c r="U3" s="75"/>
      <c r="V3" s="76"/>
      <c r="W3" s="77"/>
      <c r="X3" s="74"/>
      <c r="Y3" s="75"/>
      <c r="Z3" s="76"/>
      <c r="AA3" s="77"/>
      <c r="AB3" s="70"/>
      <c r="AC3" s="71"/>
      <c r="AD3" s="76"/>
      <c r="AE3" s="77"/>
      <c r="AF3" s="74"/>
      <c r="AG3" s="75"/>
      <c r="AH3" s="78"/>
      <c r="AI3" s="79"/>
      <c r="AJ3" s="80"/>
      <c r="AK3" s="81"/>
      <c r="AL3" s="78"/>
      <c r="AM3" s="79"/>
      <c r="AN3" s="80"/>
      <c r="AO3" s="81"/>
      <c r="AP3" s="67"/>
      <c r="AQ3" s="68"/>
    </row>
    <row r="4" spans="1:46" ht="120" customHeight="1" thickBot="1" x14ac:dyDescent="0.35">
      <c r="A4" s="21" t="s">
        <v>76</v>
      </c>
      <c r="B4" s="22"/>
      <c r="C4" s="23"/>
      <c r="D4" s="135"/>
      <c r="E4" s="136"/>
      <c r="F4" s="133" t="s">
        <v>300</v>
      </c>
      <c r="G4" s="134"/>
      <c r="H4" s="135"/>
      <c r="I4" s="136"/>
      <c r="J4" s="133"/>
      <c r="K4" s="134"/>
      <c r="L4" s="135"/>
      <c r="M4" s="136"/>
      <c r="N4" s="133"/>
      <c r="O4" s="134"/>
      <c r="P4" s="135"/>
      <c r="Q4" s="136"/>
      <c r="R4" s="133"/>
      <c r="S4" s="134"/>
      <c r="T4" s="135"/>
      <c r="U4" s="136"/>
      <c r="V4" s="133"/>
      <c r="W4" s="134"/>
      <c r="X4" s="135"/>
      <c r="Y4" s="136"/>
      <c r="Z4" s="133"/>
      <c r="AA4" s="134"/>
      <c r="AB4" s="110"/>
      <c r="AC4" s="111"/>
      <c r="AD4" s="133"/>
      <c r="AE4" s="134"/>
      <c r="AF4" s="135"/>
      <c r="AG4" s="136"/>
      <c r="AH4" s="141"/>
      <c r="AI4" s="142"/>
      <c r="AJ4" s="143"/>
      <c r="AK4" s="144"/>
      <c r="AL4" s="141"/>
      <c r="AM4" s="142"/>
      <c r="AN4" s="143"/>
      <c r="AO4" s="144"/>
      <c r="AP4" s="139"/>
      <c r="AQ4" s="140"/>
    </row>
    <row r="5" spans="1:46" ht="120" customHeight="1" thickBot="1" x14ac:dyDescent="0.35">
      <c r="A5" s="21" t="s">
        <v>87</v>
      </c>
      <c r="B5" s="22"/>
      <c r="C5" s="23"/>
      <c r="D5" s="127" t="s">
        <v>298</v>
      </c>
      <c r="E5" s="128"/>
      <c r="F5" s="125"/>
      <c r="G5" s="126"/>
      <c r="H5" s="127"/>
      <c r="I5" s="128"/>
      <c r="J5" s="125"/>
      <c r="K5" s="126"/>
      <c r="L5" s="127"/>
      <c r="M5" s="128"/>
      <c r="N5" s="125"/>
      <c r="O5" s="126"/>
      <c r="P5" s="127"/>
      <c r="Q5" s="128"/>
      <c r="R5" s="125"/>
      <c r="S5" s="126"/>
      <c r="T5" s="127"/>
      <c r="U5" s="128"/>
      <c r="V5" s="125"/>
      <c r="W5" s="126"/>
      <c r="X5" s="127"/>
      <c r="Y5" s="128"/>
      <c r="Z5" s="125"/>
      <c r="AA5" s="126"/>
      <c r="AB5" s="114"/>
      <c r="AC5" s="115"/>
      <c r="AD5" s="125"/>
      <c r="AE5" s="126"/>
      <c r="AF5" s="127"/>
      <c r="AG5" s="128"/>
      <c r="AH5" s="125"/>
      <c r="AI5" s="126"/>
      <c r="AJ5" s="127"/>
      <c r="AK5" s="128"/>
      <c r="AL5" s="125"/>
      <c r="AM5" s="126"/>
      <c r="AN5" s="127"/>
      <c r="AO5" s="128"/>
      <c r="AP5" s="129"/>
      <c r="AQ5" s="130"/>
    </row>
    <row r="6" spans="1:46" ht="31.95" customHeight="1" thickBot="1" x14ac:dyDescent="0.35">
      <c r="A6" s="28" t="s">
        <v>88</v>
      </c>
      <c r="B6" s="22"/>
      <c r="C6" s="23"/>
      <c r="D6" s="100" t="s">
        <v>89</v>
      </c>
      <c r="E6" s="101"/>
      <c r="F6" s="98" t="s">
        <v>94</v>
      </c>
      <c r="G6" s="99"/>
      <c r="H6" s="116" t="s">
        <v>95</v>
      </c>
      <c r="I6" s="117"/>
      <c r="J6" s="98" t="s">
        <v>96</v>
      </c>
      <c r="K6" s="99"/>
      <c r="L6" s="116" t="s">
        <v>97</v>
      </c>
      <c r="M6" s="117"/>
      <c r="N6" s="98" t="s">
        <v>98</v>
      </c>
      <c r="O6" s="99"/>
      <c r="P6" s="116" t="s">
        <v>99</v>
      </c>
      <c r="Q6" s="117"/>
      <c r="R6" s="98" t="s">
        <v>100</v>
      </c>
      <c r="S6" s="99"/>
      <c r="T6" s="116" t="s">
        <v>101</v>
      </c>
      <c r="U6" s="117"/>
      <c r="V6" s="98" t="s">
        <v>102</v>
      </c>
      <c r="W6" s="99"/>
      <c r="X6" s="116" t="s">
        <v>103</v>
      </c>
      <c r="Y6" s="117"/>
      <c r="Z6" s="98" t="s">
        <v>104</v>
      </c>
      <c r="AA6" s="99"/>
      <c r="AB6" s="116" t="s">
        <v>105</v>
      </c>
      <c r="AC6" s="117"/>
      <c r="AD6" s="98" t="s">
        <v>106</v>
      </c>
      <c r="AE6" s="99"/>
      <c r="AF6" s="116" t="s">
        <v>107</v>
      </c>
      <c r="AG6" s="117"/>
      <c r="AH6" s="98" t="s">
        <v>108</v>
      </c>
      <c r="AI6" s="99"/>
      <c r="AJ6" s="116" t="s">
        <v>109</v>
      </c>
      <c r="AK6" s="117"/>
      <c r="AL6" s="98" t="s">
        <v>110</v>
      </c>
      <c r="AM6" s="99"/>
      <c r="AN6" s="116" t="s">
        <v>111</v>
      </c>
      <c r="AO6" s="117"/>
      <c r="AP6" s="131" t="s">
        <v>112</v>
      </c>
      <c r="AQ6" s="132"/>
    </row>
    <row r="7" spans="1:46" ht="21.6" thickBot="1" x14ac:dyDescent="0.45">
      <c r="A7" s="29" t="s">
        <v>57</v>
      </c>
    </row>
    <row r="8" spans="1:46" x14ac:dyDescent="0.3">
      <c r="A8" s="15" t="s">
        <v>31</v>
      </c>
      <c r="B8" s="13" t="s">
        <v>21</v>
      </c>
      <c r="C8" s="34" t="s">
        <v>22</v>
      </c>
      <c r="D8" s="96" t="s">
        <v>58</v>
      </c>
      <c r="E8" s="97"/>
      <c r="F8" s="94" t="s">
        <v>59</v>
      </c>
      <c r="G8" s="95"/>
      <c r="H8" s="96" t="s">
        <v>60</v>
      </c>
      <c r="I8" s="97"/>
      <c r="J8" s="94" t="s">
        <v>61</v>
      </c>
      <c r="K8" s="95"/>
      <c r="L8" s="96" t="s">
        <v>62</v>
      </c>
      <c r="M8" s="97"/>
      <c r="N8" s="94" t="s">
        <v>63</v>
      </c>
      <c r="O8" s="95"/>
      <c r="P8" s="96" t="s">
        <v>64</v>
      </c>
      <c r="Q8" s="97"/>
      <c r="R8" s="94" t="s">
        <v>65</v>
      </c>
      <c r="S8" s="95"/>
      <c r="T8" s="96" t="s">
        <v>66</v>
      </c>
      <c r="U8" s="97"/>
      <c r="V8" s="94" t="s">
        <v>67</v>
      </c>
      <c r="W8" s="95"/>
      <c r="X8" s="96" t="s">
        <v>68</v>
      </c>
      <c r="Y8" s="97"/>
      <c r="Z8" s="94" t="s">
        <v>69</v>
      </c>
      <c r="AA8" s="95"/>
      <c r="AB8" s="96" t="s">
        <v>70</v>
      </c>
      <c r="AC8" s="97"/>
      <c r="AD8" s="94" t="s">
        <v>71</v>
      </c>
      <c r="AE8" s="95"/>
      <c r="AF8" s="96" t="s">
        <v>72</v>
      </c>
      <c r="AG8" s="97"/>
      <c r="AH8" s="94" t="s">
        <v>92</v>
      </c>
      <c r="AI8" s="95"/>
      <c r="AJ8" s="96" t="s">
        <v>93</v>
      </c>
      <c r="AK8" s="97"/>
      <c r="AL8" s="94" t="s">
        <v>91</v>
      </c>
      <c r="AM8" s="95"/>
      <c r="AN8" s="96" t="s">
        <v>90</v>
      </c>
      <c r="AO8" s="97"/>
      <c r="AP8" s="94" t="s">
        <v>81</v>
      </c>
      <c r="AQ8" s="95"/>
      <c r="AR8" s="54" t="s">
        <v>82</v>
      </c>
      <c r="AS8" s="57" t="s">
        <v>290</v>
      </c>
      <c r="AT8" s="58" t="s">
        <v>291</v>
      </c>
    </row>
    <row r="9" spans="1:46" ht="31.95" customHeight="1" x14ac:dyDescent="0.3">
      <c r="A9" s="30" t="s">
        <v>36</v>
      </c>
      <c r="B9" s="31">
        <v>13</v>
      </c>
      <c r="C9" s="32">
        <v>11</v>
      </c>
      <c r="D9" s="40" t="s">
        <v>256</v>
      </c>
      <c r="E9" s="41">
        <v>2</v>
      </c>
      <c r="F9" s="40" t="s">
        <v>115</v>
      </c>
      <c r="G9" s="41">
        <v>2</v>
      </c>
      <c r="H9" s="40" t="s">
        <v>257</v>
      </c>
      <c r="I9" s="41">
        <v>2</v>
      </c>
      <c r="J9" s="43" t="s">
        <v>96</v>
      </c>
      <c r="K9" s="44">
        <v>3</v>
      </c>
      <c r="L9" s="40" t="s">
        <v>158</v>
      </c>
      <c r="M9" s="41">
        <v>2</v>
      </c>
      <c r="N9" s="43" t="s">
        <v>219</v>
      </c>
      <c r="O9" s="44">
        <v>3</v>
      </c>
      <c r="P9" s="43" t="s">
        <v>99</v>
      </c>
      <c r="Q9" s="44">
        <v>3</v>
      </c>
      <c r="R9" s="36" t="s">
        <v>220</v>
      </c>
      <c r="S9" s="35">
        <v>0</v>
      </c>
      <c r="T9" s="36" t="s">
        <v>221</v>
      </c>
      <c r="U9" s="35">
        <v>0</v>
      </c>
      <c r="V9" s="49" t="s">
        <v>222</v>
      </c>
      <c r="W9" s="41">
        <v>2</v>
      </c>
      <c r="X9" s="40" t="s">
        <v>223</v>
      </c>
      <c r="Y9" s="41">
        <v>2</v>
      </c>
      <c r="Z9" s="36" t="s">
        <v>224</v>
      </c>
      <c r="AA9" s="35">
        <v>0</v>
      </c>
      <c r="AB9" s="40" t="s">
        <v>148</v>
      </c>
      <c r="AC9" s="41">
        <v>2</v>
      </c>
      <c r="AD9" s="43" t="s">
        <v>149</v>
      </c>
      <c r="AE9" s="44">
        <v>3</v>
      </c>
      <c r="AF9" s="40" t="s">
        <v>191</v>
      </c>
      <c r="AG9" s="41">
        <v>2</v>
      </c>
      <c r="AH9" s="43" t="s">
        <v>180</v>
      </c>
      <c r="AI9" s="44">
        <v>3</v>
      </c>
      <c r="AJ9" s="43" t="s">
        <v>225</v>
      </c>
      <c r="AK9" s="44">
        <v>3</v>
      </c>
      <c r="AL9" s="36" t="s">
        <v>138</v>
      </c>
      <c r="AM9" s="35">
        <v>0</v>
      </c>
      <c r="AN9" s="43" t="s">
        <v>111</v>
      </c>
      <c r="AO9" s="44">
        <v>3</v>
      </c>
      <c r="AP9" s="50" t="s">
        <v>226</v>
      </c>
      <c r="AQ9" s="41">
        <v>2</v>
      </c>
      <c r="AR9" s="55">
        <f t="shared" ref="AR9" si="0">SUM(AQ9,AO9,AM9,AK9,AI9,AG9,AE9,AC9,AA9,Y9,W9,U9,S9,Q9,O9,M9,K9,I9,G9,E9)</f>
        <v>39</v>
      </c>
      <c r="AS9" s="59">
        <v>1</v>
      </c>
      <c r="AT9" s="60">
        <v>1</v>
      </c>
    </row>
    <row r="10" spans="1:46" ht="31.95" customHeight="1" x14ac:dyDescent="0.3">
      <c r="A10" s="30" t="s">
        <v>34</v>
      </c>
      <c r="B10" s="31">
        <v>8</v>
      </c>
      <c r="C10" s="32">
        <v>11</v>
      </c>
      <c r="D10" s="38" t="s">
        <v>258</v>
      </c>
      <c r="E10" s="39">
        <v>1</v>
      </c>
      <c r="F10" s="40" t="s">
        <v>115</v>
      </c>
      <c r="G10" s="41">
        <v>2</v>
      </c>
      <c r="H10" s="36" t="s">
        <v>140</v>
      </c>
      <c r="I10" s="35">
        <v>0</v>
      </c>
      <c r="J10" s="40" t="s">
        <v>96</v>
      </c>
      <c r="K10" s="41">
        <v>3</v>
      </c>
      <c r="L10" s="38" t="s">
        <v>141</v>
      </c>
      <c r="M10" s="39">
        <v>1</v>
      </c>
      <c r="N10" s="36" t="s">
        <v>142</v>
      </c>
      <c r="O10" s="35">
        <v>0</v>
      </c>
      <c r="P10" s="36" t="s">
        <v>143</v>
      </c>
      <c r="Q10" s="35">
        <v>0</v>
      </c>
      <c r="R10" s="40" t="s">
        <v>144</v>
      </c>
      <c r="S10" s="41">
        <v>2</v>
      </c>
      <c r="T10" s="36" t="s">
        <v>145</v>
      </c>
      <c r="U10" s="35">
        <v>0</v>
      </c>
      <c r="V10" s="49" t="s">
        <v>146</v>
      </c>
      <c r="W10" s="41">
        <v>2</v>
      </c>
      <c r="X10" s="43" t="s">
        <v>132</v>
      </c>
      <c r="Y10" s="44">
        <v>3</v>
      </c>
      <c r="Z10" s="38" t="s">
        <v>147</v>
      </c>
      <c r="AA10" s="39">
        <v>1</v>
      </c>
      <c r="AB10" s="40" t="s">
        <v>148</v>
      </c>
      <c r="AC10" s="41">
        <v>2</v>
      </c>
      <c r="AD10" s="43" t="s">
        <v>149</v>
      </c>
      <c r="AE10" s="44">
        <v>3</v>
      </c>
      <c r="AF10" s="36" t="s">
        <v>150</v>
      </c>
      <c r="AG10" s="35">
        <v>0</v>
      </c>
      <c r="AH10" s="40" t="s">
        <v>151</v>
      </c>
      <c r="AI10" s="41">
        <v>2</v>
      </c>
      <c r="AJ10" s="43" t="s">
        <v>109</v>
      </c>
      <c r="AK10" s="44">
        <v>3</v>
      </c>
      <c r="AL10" s="43" t="s">
        <v>152</v>
      </c>
      <c r="AM10" s="44">
        <v>3</v>
      </c>
      <c r="AN10" s="43" t="s">
        <v>111</v>
      </c>
      <c r="AO10" s="44">
        <v>3</v>
      </c>
      <c r="AP10" s="50" t="s">
        <v>153</v>
      </c>
      <c r="AQ10" s="41">
        <v>2</v>
      </c>
      <c r="AR10" s="55">
        <f t="shared" ref="AR10:AR21" si="1">SUM(AQ10,AO10,AM10,AK10,AI10,AG10,AE10,AC10,AA10,Y10,W10,U10,S10,Q10,O10,M10,K10,I10,G10,E10)</f>
        <v>33</v>
      </c>
      <c r="AS10" s="65" t="s">
        <v>292</v>
      </c>
      <c r="AT10" s="60">
        <v>2.5</v>
      </c>
    </row>
    <row r="11" spans="1:46" ht="31.95" customHeight="1" x14ac:dyDescent="0.3">
      <c r="A11" s="30" t="s">
        <v>80</v>
      </c>
      <c r="B11" s="31">
        <v>18</v>
      </c>
      <c r="C11" s="32">
        <v>11</v>
      </c>
      <c r="D11" s="38" t="s">
        <v>261</v>
      </c>
      <c r="E11" s="39">
        <v>1</v>
      </c>
      <c r="F11" s="36" t="s">
        <v>263</v>
      </c>
      <c r="G11" s="35">
        <v>0</v>
      </c>
      <c r="H11" s="36" t="s">
        <v>267</v>
      </c>
      <c r="I11" s="35">
        <v>0</v>
      </c>
      <c r="J11" s="43" t="s">
        <v>96</v>
      </c>
      <c r="K11" s="44">
        <v>3</v>
      </c>
      <c r="L11" s="40" t="s">
        <v>158</v>
      </c>
      <c r="M11" s="41">
        <v>2</v>
      </c>
      <c r="N11" s="36" t="s">
        <v>271</v>
      </c>
      <c r="O11" s="35">
        <v>0</v>
      </c>
      <c r="P11" s="43" t="s">
        <v>242</v>
      </c>
      <c r="Q11" s="44">
        <v>3</v>
      </c>
      <c r="R11" s="43" t="s">
        <v>100</v>
      </c>
      <c r="S11" s="44">
        <v>3</v>
      </c>
      <c r="T11" s="36" t="s">
        <v>233</v>
      </c>
      <c r="U11" s="35">
        <v>0</v>
      </c>
      <c r="V11" s="40" t="s">
        <v>243</v>
      </c>
      <c r="W11" s="41">
        <v>2</v>
      </c>
      <c r="X11" s="43" t="s">
        <v>132</v>
      </c>
      <c r="Y11" s="44">
        <v>3</v>
      </c>
      <c r="Z11" s="38" t="s">
        <v>278</v>
      </c>
      <c r="AA11" s="39">
        <v>1</v>
      </c>
      <c r="AB11" s="40" t="s">
        <v>148</v>
      </c>
      <c r="AC11" s="41">
        <v>2</v>
      </c>
      <c r="AD11" s="43" t="s">
        <v>149</v>
      </c>
      <c r="AE11" s="44">
        <v>3</v>
      </c>
      <c r="AF11" s="40" t="s">
        <v>244</v>
      </c>
      <c r="AG11" s="41">
        <v>2</v>
      </c>
      <c r="AH11" s="43" t="s">
        <v>180</v>
      </c>
      <c r="AI11" s="44">
        <v>3</v>
      </c>
      <c r="AJ11" s="40" t="s">
        <v>246</v>
      </c>
      <c r="AK11" s="41">
        <v>2</v>
      </c>
      <c r="AL11" s="36" t="s">
        <v>247</v>
      </c>
      <c r="AM11" s="35">
        <v>0</v>
      </c>
      <c r="AN11" s="43" t="s">
        <v>111</v>
      </c>
      <c r="AO11" s="44">
        <v>3</v>
      </c>
      <c r="AP11" s="45" t="s">
        <v>245</v>
      </c>
      <c r="AQ11" s="35">
        <v>0</v>
      </c>
      <c r="AR11" s="55">
        <f t="shared" si="1"/>
        <v>33</v>
      </c>
      <c r="AS11" s="65" t="s">
        <v>292</v>
      </c>
      <c r="AT11" s="60">
        <v>2.5</v>
      </c>
    </row>
    <row r="12" spans="1:46" ht="31.95" customHeight="1" x14ac:dyDescent="0.3">
      <c r="A12" s="30" t="s">
        <v>32</v>
      </c>
      <c r="B12" s="31">
        <v>4</v>
      </c>
      <c r="C12" s="32">
        <v>11</v>
      </c>
      <c r="D12" s="36" t="s">
        <v>227</v>
      </c>
      <c r="E12" s="35">
        <v>0</v>
      </c>
      <c r="F12" s="38" t="s">
        <v>228</v>
      </c>
      <c r="G12" s="39">
        <v>1</v>
      </c>
      <c r="H12" s="36" t="s">
        <v>229</v>
      </c>
      <c r="I12" s="35">
        <v>0</v>
      </c>
      <c r="J12" s="40" t="s">
        <v>230</v>
      </c>
      <c r="K12" s="41">
        <v>2</v>
      </c>
      <c r="L12" s="38" t="s">
        <v>141</v>
      </c>
      <c r="M12" s="39">
        <v>1</v>
      </c>
      <c r="N12" s="36" t="s">
        <v>231</v>
      </c>
      <c r="O12" s="35">
        <v>0</v>
      </c>
      <c r="P12" s="40" t="s">
        <v>232</v>
      </c>
      <c r="Q12" s="41">
        <v>2</v>
      </c>
      <c r="R12" s="43" t="s">
        <v>100</v>
      </c>
      <c r="S12" s="44">
        <v>3</v>
      </c>
      <c r="T12" s="36" t="s">
        <v>233</v>
      </c>
      <c r="U12" s="35">
        <v>0</v>
      </c>
      <c r="V12" s="48" t="s">
        <v>234</v>
      </c>
      <c r="W12" s="35">
        <v>0</v>
      </c>
      <c r="X12" s="38" t="s">
        <v>235</v>
      </c>
      <c r="Y12" s="39">
        <v>1</v>
      </c>
      <c r="Z12" s="40" t="s">
        <v>236</v>
      </c>
      <c r="AA12" s="41">
        <v>2</v>
      </c>
      <c r="AB12" s="38" t="s">
        <v>237</v>
      </c>
      <c r="AC12" s="39">
        <v>1</v>
      </c>
      <c r="AD12" s="40" t="s">
        <v>238</v>
      </c>
      <c r="AE12" s="41">
        <v>2</v>
      </c>
      <c r="AF12" s="43" t="s">
        <v>239</v>
      </c>
      <c r="AG12" s="44">
        <v>3</v>
      </c>
      <c r="AH12" s="43" t="s">
        <v>180</v>
      </c>
      <c r="AI12" s="44">
        <v>3</v>
      </c>
      <c r="AJ12" s="43" t="s">
        <v>109</v>
      </c>
      <c r="AK12" s="44">
        <v>3</v>
      </c>
      <c r="AL12" s="43" t="s">
        <v>240</v>
      </c>
      <c r="AM12" s="44">
        <v>3</v>
      </c>
      <c r="AN12" s="40" t="s">
        <v>241</v>
      </c>
      <c r="AO12" s="41">
        <v>2</v>
      </c>
      <c r="AP12" s="47" t="s">
        <v>112</v>
      </c>
      <c r="AQ12" s="44">
        <v>3</v>
      </c>
      <c r="AR12" s="55">
        <f t="shared" si="1"/>
        <v>32</v>
      </c>
      <c r="AS12" s="65" t="s">
        <v>293</v>
      </c>
      <c r="AT12" s="60">
        <v>4.5</v>
      </c>
    </row>
    <row r="13" spans="1:46" ht="31.95" customHeight="1" x14ac:dyDescent="0.3">
      <c r="A13" s="30" t="s">
        <v>37</v>
      </c>
      <c r="B13" s="31">
        <v>17</v>
      </c>
      <c r="C13" s="32">
        <v>11</v>
      </c>
      <c r="D13" s="38" t="s">
        <v>259</v>
      </c>
      <c r="E13" s="39">
        <v>1</v>
      </c>
      <c r="F13" s="36" t="s">
        <v>286</v>
      </c>
      <c r="G13" s="35">
        <v>0</v>
      </c>
      <c r="H13" s="36" t="s">
        <v>285</v>
      </c>
      <c r="I13" s="35">
        <v>0</v>
      </c>
      <c r="J13" s="43" t="s">
        <v>96</v>
      </c>
      <c r="K13" s="44">
        <v>3</v>
      </c>
      <c r="L13" s="38" t="s">
        <v>268</v>
      </c>
      <c r="M13" s="39">
        <v>1</v>
      </c>
      <c r="N13" s="38" t="s">
        <v>269</v>
      </c>
      <c r="O13" s="39">
        <v>1</v>
      </c>
      <c r="P13" s="43" t="s">
        <v>99</v>
      </c>
      <c r="Q13" s="44">
        <v>3</v>
      </c>
      <c r="R13" s="36" t="s">
        <v>272</v>
      </c>
      <c r="S13" s="35">
        <v>0</v>
      </c>
      <c r="T13" s="43" t="s">
        <v>210</v>
      </c>
      <c r="U13" s="44">
        <v>3</v>
      </c>
      <c r="V13" s="36" t="s">
        <v>211</v>
      </c>
      <c r="W13" s="35">
        <v>0</v>
      </c>
      <c r="X13" s="40" t="s">
        <v>212</v>
      </c>
      <c r="Y13" s="41">
        <v>2</v>
      </c>
      <c r="Z13" s="38" t="s">
        <v>213</v>
      </c>
      <c r="AA13" s="39">
        <v>1</v>
      </c>
      <c r="AB13" s="38" t="s">
        <v>214</v>
      </c>
      <c r="AC13" s="39">
        <v>1</v>
      </c>
      <c r="AD13" s="43" t="s">
        <v>149</v>
      </c>
      <c r="AE13" s="44">
        <v>3</v>
      </c>
      <c r="AF13" s="43" t="s">
        <v>215</v>
      </c>
      <c r="AG13" s="44">
        <v>3</v>
      </c>
      <c r="AH13" s="40" t="s">
        <v>216</v>
      </c>
      <c r="AI13" s="41">
        <v>2</v>
      </c>
      <c r="AJ13" s="36" t="s">
        <v>217</v>
      </c>
      <c r="AK13" s="35">
        <v>0</v>
      </c>
      <c r="AL13" s="40" t="s">
        <v>218</v>
      </c>
      <c r="AM13" s="41">
        <v>2</v>
      </c>
      <c r="AN13" s="43" t="s">
        <v>111</v>
      </c>
      <c r="AO13" s="44">
        <v>3</v>
      </c>
      <c r="AP13" s="47" t="s">
        <v>112</v>
      </c>
      <c r="AQ13" s="44">
        <v>3</v>
      </c>
      <c r="AR13" s="55">
        <f t="shared" si="1"/>
        <v>32</v>
      </c>
      <c r="AS13" s="65" t="s">
        <v>293</v>
      </c>
      <c r="AT13" s="60">
        <v>4.5</v>
      </c>
    </row>
    <row r="14" spans="1:46" ht="31.95" customHeight="1" x14ac:dyDescent="0.3">
      <c r="A14" s="30" t="s">
        <v>39</v>
      </c>
      <c r="B14" s="31">
        <v>21</v>
      </c>
      <c r="C14" s="32">
        <v>10</v>
      </c>
      <c r="D14" s="36" t="s">
        <v>172</v>
      </c>
      <c r="E14" s="35">
        <v>0</v>
      </c>
      <c r="F14" s="40" t="s">
        <v>115</v>
      </c>
      <c r="G14" s="41">
        <v>2</v>
      </c>
      <c r="H14" s="36" t="s">
        <v>264</v>
      </c>
      <c r="I14" s="35">
        <v>0</v>
      </c>
      <c r="J14" s="43" t="s">
        <v>96</v>
      </c>
      <c r="K14" s="44">
        <v>3</v>
      </c>
      <c r="L14" s="36" t="s">
        <v>182</v>
      </c>
      <c r="M14" s="35">
        <v>0</v>
      </c>
      <c r="N14" s="36" t="s">
        <v>183</v>
      </c>
      <c r="O14" s="35">
        <v>0</v>
      </c>
      <c r="P14" s="40" t="s">
        <v>184</v>
      </c>
      <c r="Q14" s="41">
        <v>2</v>
      </c>
      <c r="R14" s="38" t="s">
        <v>185</v>
      </c>
      <c r="S14" s="39">
        <v>1</v>
      </c>
      <c r="T14" s="43" t="s">
        <v>186</v>
      </c>
      <c r="U14" s="44">
        <v>3</v>
      </c>
      <c r="V14" s="48" t="s">
        <v>187</v>
      </c>
      <c r="W14" s="35">
        <v>0</v>
      </c>
      <c r="X14" s="36" t="s">
        <v>188</v>
      </c>
      <c r="Y14" s="35">
        <v>0</v>
      </c>
      <c r="Z14" s="43" t="s">
        <v>189</v>
      </c>
      <c r="AA14" s="44">
        <v>3</v>
      </c>
      <c r="AB14" s="38" t="s">
        <v>190</v>
      </c>
      <c r="AC14" s="39">
        <v>1</v>
      </c>
      <c r="AD14" s="43" t="s">
        <v>149</v>
      </c>
      <c r="AE14" s="44">
        <v>3</v>
      </c>
      <c r="AF14" s="40" t="s">
        <v>191</v>
      </c>
      <c r="AG14" s="41">
        <v>2</v>
      </c>
      <c r="AH14" s="40" t="s">
        <v>192</v>
      </c>
      <c r="AI14" s="41">
        <v>2</v>
      </c>
      <c r="AJ14" s="43" t="s">
        <v>109</v>
      </c>
      <c r="AK14" s="44">
        <v>3</v>
      </c>
      <c r="AL14" s="36" t="s">
        <v>283</v>
      </c>
      <c r="AM14" s="35">
        <v>0</v>
      </c>
      <c r="AN14" s="43" t="s">
        <v>111</v>
      </c>
      <c r="AO14" s="44">
        <v>3</v>
      </c>
      <c r="AP14" s="47" t="s">
        <v>112</v>
      </c>
      <c r="AQ14" s="44">
        <v>3</v>
      </c>
      <c r="AR14" s="55">
        <f t="shared" si="1"/>
        <v>31</v>
      </c>
      <c r="AS14" s="59">
        <v>6</v>
      </c>
      <c r="AT14" s="60">
        <v>6</v>
      </c>
    </row>
    <row r="15" spans="1:46" ht="31.95" customHeight="1" x14ac:dyDescent="0.3">
      <c r="A15" s="30" t="s">
        <v>33</v>
      </c>
      <c r="B15" s="31">
        <v>4</v>
      </c>
      <c r="C15" s="32">
        <v>10</v>
      </c>
      <c r="D15" s="38" t="s">
        <v>114</v>
      </c>
      <c r="E15" s="39">
        <v>1</v>
      </c>
      <c r="F15" s="36" t="s">
        <v>286</v>
      </c>
      <c r="G15" s="35">
        <v>0</v>
      </c>
      <c r="H15" s="36" t="s">
        <v>286</v>
      </c>
      <c r="I15" s="35">
        <v>0</v>
      </c>
      <c r="J15" s="40" t="s">
        <v>181</v>
      </c>
      <c r="K15" s="41">
        <v>2</v>
      </c>
      <c r="L15" s="38" t="s">
        <v>129</v>
      </c>
      <c r="M15" s="39">
        <v>1</v>
      </c>
      <c r="N15" s="36" t="s">
        <v>287</v>
      </c>
      <c r="O15" s="35">
        <v>0</v>
      </c>
      <c r="P15" s="43" t="s">
        <v>99</v>
      </c>
      <c r="Q15" s="44">
        <v>3</v>
      </c>
      <c r="R15" s="40" t="s">
        <v>130</v>
      </c>
      <c r="S15" s="41">
        <v>2</v>
      </c>
      <c r="T15" s="43" t="s">
        <v>101</v>
      </c>
      <c r="U15" s="44">
        <v>3</v>
      </c>
      <c r="V15" s="36" t="s">
        <v>131</v>
      </c>
      <c r="W15" s="35">
        <v>0</v>
      </c>
      <c r="X15" s="43" t="s">
        <v>132</v>
      </c>
      <c r="Y15" s="44">
        <v>3</v>
      </c>
      <c r="Z15" s="38" t="s">
        <v>133</v>
      </c>
      <c r="AA15" s="39">
        <v>1</v>
      </c>
      <c r="AB15" s="40" t="s">
        <v>134</v>
      </c>
      <c r="AC15" s="41">
        <v>2</v>
      </c>
      <c r="AD15" s="40" t="s">
        <v>135</v>
      </c>
      <c r="AE15" s="41">
        <v>2</v>
      </c>
      <c r="AF15" s="40" t="s">
        <v>136</v>
      </c>
      <c r="AG15" s="41">
        <v>2</v>
      </c>
      <c r="AH15" s="40" t="s">
        <v>137</v>
      </c>
      <c r="AI15" s="41">
        <v>2</v>
      </c>
      <c r="AJ15" s="43" t="s">
        <v>109</v>
      </c>
      <c r="AK15" s="44">
        <v>3</v>
      </c>
      <c r="AL15" s="36" t="s">
        <v>138</v>
      </c>
      <c r="AM15" s="35">
        <v>0</v>
      </c>
      <c r="AN15" s="36" t="s">
        <v>139</v>
      </c>
      <c r="AO15" s="35">
        <v>0</v>
      </c>
      <c r="AP15" s="47" t="s">
        <v>112</v>
      </c>
      <c r="AQ15" s="44">
        <v>3</v>
      </c>
      <c r="AR15" s="55">
        <f t="shared" si="1"/>
        <v>30</v>
      </c>
      <c r="AS15" s="59">
        <v>7</v>
      </c>
      <c r="AT15" s="60">
        <v>7</v>
      </c>
    </row>
    <row r="16" spans="1:46" ht="31.95" customHeight="1" x14ac:dyDescent="0.3">
      <c r="A16" s="30" t="s">
        <v>35</v>
      </c>
      <c r="B16" s="31">
        <v>8</v>
      </c>
      <c r="C16" s="32">
        <v>10</v>
      </c>
      <c r="D16" s="36" t="s">
        <v>113</v>
      </c>
      <c r="E16" s="35">
        <v>0</v>
      </c>
      <c r="F16" s="40" t="s">
        <v>115</v>
      </c>
      <c r="G16" s="41">
        <v>2</v>
      </c>
      <c r="H16" s="36" t="s">
        <v>116</v>
      </c>
      <c r="I16" s="35">
        <v>0</v>
      </c>
      <c r="J16" s="36" t="s">
        <v>117</v>
      </c>
      <c r="K16" s="35">
        <v>0</v>
      </c>
      <c r="L16" s="40" t="s">
        <v>118</v>
      </c>
      <c r="M16" s="41">
        <v>2</v>
      </c>
      <c r="N16" s="36" t="s">
        <v>119</v>
      </c>
      <c r="O16" s="35">
        <v>0</v>
      </c>
      <c r="P16" s="43" t="s">
        <v>120</v>
      </c>
      <c r="Q16" s="44">
        <v>3</v>
      </c>
      <c r="R16" s="36" t="s">
        <v>121</v>
      </c>
      <c r="S16" s="35">
        <v>0</v>
      </c>
      <c r="T16" s="43" t="s">
        <v>101</v>
      </c>
      <c r="U16" s="44">
        <v>3</v>
      </c>
      <c r="V16" s="36" t="s">
        <v>122</v>
      </c>
      <c r="W16" s="35">
        <v>0</v>
      </c>
      <c r="X16" s="38" t="s">
        <v>123</v>
      </c>
      <c r="Y16" s="39">
        <v>1</v>
      </c>
      <c r="Z16" s="36" t="s">
        <v>124</v>
      </c>
      <c r="AA16" s="35">
        <v>0</v>
      </c>
      <c r="AB16" s="43" t="s">
        <v>105</v>
      </c>
      <c r="AC16" s="44">
        <v>3</v>
      </c>
      <c r="AD16" s="40" t="s">
        <v>125</v>
      </c>
      <c r="AE16" s="41">
        <v>2</v>
      </c>
      <c r="AF16" s="40" t="s">
        <v>126</v>
      </c>
      <c r="AG16" s="41">
        <v>2</v>
      </c>
      <c r="AH16" s="40" t="s">
        <v>127</v>
      </c>
      <c r="AI16" s="41">
        <v>2</v>
      </c>
      <c r="AJ16" s="43" t="s">
        <v>109</v>
      </c>
      <c r="AK16" s="44">
        <v>3</v>
      </c>
      <c r="AL16" s="43" t="s">
        <v>110</v>
      </c>
      <c r="AM16" s="44">
        <v>3</v>
      </c>
      <c r="AN16" s="43" t="s">
        <v>111</v>
      </c>
      <c r="AO16" s="44">
        <v>3</v>
      </c>
      <c r="AP16" s="45" t="s">
        <v>128</v>
      </c>
      <c r="AQ16" s="35">
        <v>0</v>
      </c>
      <c r="AR16" s="55">
        <f t="shared" si="1"/>
        <v>29</v>
      </c>
      <c r="AS16" s="65" t="s">
        <v>294</v>
      </c>
      <c r="AT16" s="60">
        <v>8.5</v>
      </c>
    </row>
    <row r="17" spans="1:46" ht="31.95" customHeight="1" x14ac:dyDescent="0.3">
      <c r="A17" s="30" t="s">
        <v>78</v>
      </c>
      <c r="B17" s="31">
        <v>17</v>
      </c>
      <c r="C17" s="32">
        <v>10</v>
      </c>
      <c r="D17" s="36" t="s">
        <v>173</v>
      </c>
      <c r="E17" s="35">
        <v>0</v>
      </c>
      <c r="F17" s="40" t="s">
        <v>115</v>
      </c>
      <c r="G17" s="41">
        <v>2</v>
      </c>
      <c r="H17" s="38" t="s">
        <v>265</v>
      </c>
      <c r="I17" s="39">
        <v>1</v>
      </c>
      <c r="J17" s="43" t="s">
        <v>96</v>
      </c>
      <c r="K17" s="44">
        <v>3</v>
      </c>
      <c r="L17" s="36" t="s">
        <v>174</v>
      </c>
      <c r="M17" s="35">
        <v>0</v>
      </c>
      <c r="N17" s="40" t="s">
        <v>175</v>
      </c>
      <c r="O17" s="41">
        <v>2</v>
      </c>
      <c r="P17" s="43" t="s">
        <v>99</v>
      </c>
      <c r="Q17" s="44">
        <v>3</v>
      </c>
      <c r="R17" s="36" t="s">
        <v>176</v>
      </c>
      <c r="S17" s="35">
        <v>0</v>
      </c>
      <c r="T17" s="36" t="s">
        <v>177</v>
      </c>
      <c r="U17" s="35">
        <v>0</v>
      </c>
      <c r="V17" s="48" t="s">
        <v>178</v>
      </c>
      <c r="W17" s="35">
        <v>0</v>
      </c>
      <c r="X17" s="36" t="s">
        <v>275</v>
      </c>
      <c r="Y17" s="35">
        <v>0</v>
      </c>
      <c r="Z17" s="40" t="s">
        <v>179</v>
      </c>
      <c r="AA17" s="41">
        <v>2</v>
      </c>
      <c r="AB17" s="40" t="s">
        <v>148</v>
      </c>
      <c r="AC17" s="41">
        <v>2</v>
      </c>
      <c r="AD17" s="43" t="s">
        <v>149</v>
      </c>
      <c r="AE17" s="44">
        <v>3</v>
      </c>
      <c r="AF17" s="38" t="s">
        <v>288</v>
      </c>
      <c r="AG17" s="39">
        <v>1</v>
      </c>
      <c r="AH17" s="43" t="s">
        <v>180</v>
      </c>
      <c r="AI17" s="44">
        <v>3</v>
      </c>
      <c r="AJ17" s="40" t="s">
        <v>282</v>
      </c>
      <c r="AK17" s="41">
        <v>2</v>
      </c>
      <c r="AL17" s="40" t="s">
        <v>289</v>
      </c>
      <c r="AM17" s="41">
        <v>2</v>
      </c>
      <c r="AN17" s="43" t="s">
        <v>111</v>
      </c>
      <c r="AO17" s="44">
        <v>3</v>
      </c>
      <c r="AP17" s="45" t="s">
        <v>284</v>
      </c>
      <c r="AQ17" s="35">
        <v>0</v>
      </c>
      <c r="AR17" s="55">
        <f t="shared" si="1"/>
        <v>29</v>
      </c>
      <c r="AS17" s="65" t="s">
        <v>294</v>
      </c>
      <c r="AT17" s="60">
        <v>8.5</v>
      </c>
    </row>
    <row r="18" spans="1:46" ht="31.95" customHeight="1" x14ac:dyDescent="0.3">
      <c r="A18" s="30" t="s">
        <v>24</v>
      </c>
      <c r="B18" s="31">
        <v>21</v>
      </c>
      <c r="C18" s="32">
        <v>11</v>
      </c>
      <c r="D18" s="36" t="s">
        <v>154</v>
      </c>
      <c r="E18" s="35">
        <v>0</v>
      </c>
      <c r="F18" s="38" t="s">
        <v>155</v>
      </c>
      <c r="G18" s="39">
        <v>1</v>
      </c>
      <c r="H18" s="36" t="s">
        <v>156</v>
      </c>
      <c r="I18" s="35">
        <v>0</v>
      </c>
      <c r="J18" s="40" t="s">
        <v>157</v>
      </c>
      <c r="K18" s="41">
        <v>2</v>
      </c>
      <c r="L18" s="40" t="s">
        <v>158</v>
      </c>
      <c r="M18" s="41">
        <v>2</v>
      </c>
      <c r="N18" s="36" t="s">
        <v>159</v>
      </c>
      <c r="O18" s="35">
        <v>0</v>
      </c>
      <c r="P18" s="40" t="s">
        <v>160</v>
      </c>
      <c r="Q18" s="41">
        <v>2</v>
      </c>
      <c r="R18" s="36" t="s">
        <v>273</v>
      </c>
      <c r="S18" s="35">
        <v>0</v>
      </c>
      <c r="T18" s="36" t="s">
        <v>161</v>
      </c>
      <c r="U18" s="35">
        <v>0</v>
      </c>
      <c r="V18" s="51" t="s">
        <v>162</v>
      </c>
      <c r="W18" s="39">
        <v>1</v>
      </c>
      <c r="X18" s="40" t="s">
        <v>163</v>
      </c>
      <c r="Y18" s="41">
        <v>2</v>
      </c>
      <c r="Z18" s="38" t="s">
        <v>279</v>
      </c>
      <c r="AA18" s="39">
        <v>1</v>
      </c>
      <c r="AB18" s="36" t="s">
        <v>164</v>
      </c>
      <c r="AC18" s="35">
        <v>0</v>
      </c>
      <c r="AD18" s="36" t="s">
        <v>165</v>
      </c>
      <c r="AE18" s="35">
        <v>0</v>
      </c>
      <c r="AF18" s="38" t="s">
        <v>166</v>
      </c>
      <c r="AG18" s="39">
        <v>1</v>
      </c>
      <c r="AH18" s="40" t="s">
        <v>167</v>
      </c>
      <c r="AI18" s="41">
        <v>2</v>
      </c>
      <c r="AJ18" s="40" t="s">
        <v>168</v>
      </c>
      <c r="AK18" s="41">
        <v>2</v>
      </c>
      <c r="AL18" s="40" t="s">
        <v>169</v>
      </c>
      <c r="AM18" s="41">
        <v>2</v>
      </c>
      <c r="AN18" s="40" t="s">
        <v>170</v>
      </c>
      <c r="AO18" s="41">
        <v>3</v>
      </c>
      <c r="AP18" s="45" t="s">
        <v>171</v>
      </c>
      <c r="AQ18" s="35">
        <f>-AQ198</f>
        <v>0</v>
      </c>
      <c r="AR18" s="55">
        <f t="shared" si="1"/>
        <v>21</v>
      </c>
      <c r="AS18" s="59">
        <v>10</v>
      </c>
      <c r="AT18" s="60">
        <v>10</v>
      </c>
    </row>
    <row r="19" spans="1:46" ht="31.95" customHeight="1" x14ac:dyDescent="0.3">
      <c r="A19" s="30" t="s">
        <v>40</v>
      </c>
      <c r="B19" s="31">
        <v>21</v>
      </c>
      <c r="C19" s="32">
        <v>11</v>
      </c>
      <c r="D19" s="36" t="s">
        <v>193</v>
      </c>
      <c r="E19" s="35">
        <v>0</v>
      </c>
      <c r="F19" s="36" t="s">
        <v>194</v>
      </c>
      <c r="G19" s="35">
        <v>0</v>
      </c>
      <c r="H19" s="36" t="s">
        <v>195</v>
      </c>
      <c r="I19" s="35">
        <v>0</v>
      </c>
      <c r="J19" s="40" t="s">
        <v>157</v>
      </c>
      <c r="K19" s="41">
        <v>2</v>
      </c>
      <c r="L19" s="36" t="s">
        <v>196</v>
      </c>
      <c r="M19" s="35">
        <v>0</v>
      </c>
      <c r="N19" s="36" t="s">
        <v>197</v>
      </c>
      <c r="O19" s="35">
        <v>0</v>
      </c>
      <c r="P19" s="38" t="s">
        <v>198</v>
      </c>
      <c r="Q19" s="39">
        <v>1</v>
      </c>
      <c r="R19" s="43" t="s">
        <v>100</v>
      </c>
      <c r="S19" s="44">
        <v>3</v>
      </c>
      <c r="T19" s="36" t="s">
        <v>199</v>
      </c>
      <c r="U19" s="35">
        <v>0</v>
      </c>
      <c r="V19" s="51" t="s">
        <v>200</v>
      </c>
      <c r="W19" s="39">
        <v>1</v>
      </c>
      <c r="X19" s="38" t="s">
        <v>201</v>
      </c>
      <c r="Y19" s="39">
        <v>1</v>
      </c>
      <c r="Z19" s="38" t="s">
        <v>202</v>
      </c>
      <c r="AA19" s="39">
        <v>1</v>
      </c>
      <c r="AB19" s="36" t="s">
        <v>203</v>
      </c>
      <c r="AC19" s="35">
        <v>0</v>
      </c>
      <c r="AD19" s="43" t="s">
        <v>149</v>
      </c>
      <c r="AE19" s="44">
        <v>3</v>
      </c>
      <c r="AF19" s="36" t="s">
        <v>204</v>
      </c>
      <c r="AG19" s="35">
        <v>0</v>
      </c>
      <c r="AH19" s="36" t="s">
        <v>205</v>
      </c>
      <c r="AI19" s="35">
        <v>0</v>
      </c>
      <c r="AJ19" s="36" t="s">
        <v>206</v>
      </c>
      <c r="AK19" s="35">
        <v>0</v>
      </c>
      <c r="AL19" s="38" t="s">
        <v>207</v>
      </c>
      <c r="AM19" s="39">
        <v>1</v>
      </c>
      <c r="AN19" s="36" t="s">
        <v>208</v>
      </c>
      <c r="AO19" s="35">
        <v>0</v>
      </c>
      <c r="AP19" s="50" t="s">
        <v>209</v>
      </c>
      <c r="AQ19" s="41">
        <v>2</v>
      </c>
      <c r="AR19" s="55">
        <f t="shared" si="1"/>
        <v>15</v>
      </c>
      <c r="AS19" s="65" t="s">
        <v>295</v>
      </c>
      <c r="AT19" s="60">
        <v>11.5</v>
      </c>
    </row>
    <row r="20" spans="1:46" ht="31.95" customHeight="1" x14ac:dyDescent="0.3">
      <c r="A20" s="30" t="s">
        <v>79</v>
      </c>
      <c r="B20" s="31">
        <v>18</v>
      </c>
      <c r="C20" s="32">
        <v>10</v>
      </c>
      <c r="D20" s="36" t="s">
        <v>260</v>
      </c>
      <c r="E20" s="35">
        <v>0</v>
      </c>
      <c r="F20" s="36" t="s">
        <v>262</v>
      </c>
      <c r="G20" s="35">
        <v>0</v>
      </c>
      <c r="H20" s="36" t="s">
        <v>266</v>
      </c>
      <c r="I20" s="35">
        <v>0</v>
      </c>
      <c r="J20" s="43" t="s">
        <v>96</v>
      </c>
      <c r="K20" s="44">
        <v>3</v>
      </c>
      <c r="L20" s="38" t="s">
        <v>248</v>
      </c>
      <c r="M20" s="39">
        <v>1</v>
      </c>
      <c r="N20" s="38" t="s">
        <v>270</v>
      </c>
      <c r="O20" s="39">
        <v>1</v>
      </c>
      <c r="P20" s="43" t="s">
        <v>242</v>
      </c>
      <c r="Q20" s="44">
        <v>3</v>
      </c>
      <c r="R20" s="36" t="s">
        <v>249</v>
      </c>
      <c r="S20" s="35">
        <v>0</v>
      </c>
      <c r="T20" s="36" t="s">
        <v>250</v>
      </c>
      <c r="U20" s="35">
        <v>0</v>
      </c>
      <c r="V20" s="36" t="s">
        <v>274</v>
      </c>
      <c r="W20" s="35">
        <v>0</v>
      </c>
      <c r="X20" s="38" t="s">
        <v>276</v>
      </c>
      <c r="Y20" s="39">
        <v>1</v>
      </c>
      <c r="Z20" s="38" t="s">
        <v>277</v>
      </c>
      <c r="AA20" s="39">
        <v>1</v>
      </c>
      <c r="AB20" s="36" t="s">
        <v>280</v>
      </c>
      <c r="AC20" s="35">
        <v>0</v>
      </c>
      <c r="AD20" s="36" t="s">
        <v>281</v>
      </c>
      <c r="AE20" s="35">
        <v>0</v>
      </c>
      <c r="AF20" s="36" t="s">
        <v>251</v>
      </c>
      <c r="AG20" s="35">
        <v>0</v>
      </c>
      <c r="AH20" s="40" t="s">
        <v>252</v>
      </c>
      <c r="AI20" s="41">
        <v>2</v>
      </c>
      <c r="AJ20" s="36" t="s">
        <v>253</v>
      </c>
      <c r="AK20" s="35">
        <v>0</v>
      </c>
      <c r="AL20" s="40" t="s">
        <v>254</v>
      </c>
      <c r="AM20" s="41">
        <v>2</v>
      </c>
      <c r="AN20" s="36" t="s">
        <v>139</v>
      </c>
      <c r="AO20" s="35">
        <v>0</v>
      </c>
      <c r="AP20" s="52" t="s">
        <v>255</v>
      </c>
      <c r="AQ20" s="39">
        <v>1</v>
      </c>
      <c r="AR20" s="55">
        <f t="shared" si="1"/>
        <v>15</v>
      </c>
      <c r="AS20" s="65" t="s">
        <v>295</v>
      </c>
      <c r="AT20" s="60">
        <v>11.5</v>
      </c>
    </row>
    <row r="21" spans="1:46" ht="31.95" customHeight="1" thickBot="1" x14ac:dyDescent="0.35">
      <c r="A21" s="30" t="s">
        <v>38</v>
      </c>
      <c r="B21" s="31">
        <v>20</v>
      </c>
      <c r="C21" s="32">
        <v>11</v>
      </c>
      <c r="D21" s="42"/>
      <c r="E21" s="37"/>
      <c r="F21" s="42"/>
      <c r="G21" s="37"/>
      <c r="H21" s="42"/>
      <c r="I21" s="37"/>
      <c r="J21" s="42"/>
      <c r="K21" s="37"/>
      <c r="L21" s="42"/>
      <c r="M21" s="37"/>
      <c r="N21" s="42"/>
      <c r="O21" s="37"/>
      <c r="P21" s="42"/>
      <c r="Q21" s="37"/>
      <c r="R21" s="42"/>
      <c r="S21" s="37"/>
      <c r="T21" s="42"/>
      <c r="U21" s="37"/>
      <c r="V21" s="53"/>
      <c r="W21" s="37"/>
      <c r="X21" s="42"/>
      <c r="Y21" s="37"/>
      <c r="Z21" s="42"/>
      <c r="AA21" s="37"/>
      <c r="AB21" s="42"/>
      <c r="AC21" s="37"/>
      <c r="AD21" s="42"/>
      <c r="AE21" s="37"/>
      <c r="AF21" s="42"/>
      <c r="AG21" s="37"/>
      <c r="AH21" s="42"/>
      <c r="AI21" s="37"/>
      <c r="AJ21" s="42"/>
      <c r="AK21" s="37"/>
      <c r="AL21" s="42"/>
      <c r="AM21" s="37"/>
      <c r="AN21" s="42"/>
      <c r="AO21" s="37"/>
      <c r="AP21" s="46"/>
      <c r="AQ21" s="37"/>
      <c r="AR21" s="56">
        <f t="shared" si="1"/>
        <v>0</v>
      </c>
      <c r="AS21" s="59"/>
      <c r="AT21" s="60"/>
    </row>
    <row r="22" spans="1:46" x14ac:dyDescent="0.3">
      <c r="A22" s="7" t="s">
        <v>23</v>
      </c>
      <c r="B22" s="6"/>
      <c r="C22" s="6"/>
      <c r="D22" s="5"/>
      <c r="E22" s="8">
        <f>SUM(E9:E21)</f>
        <v>6</v>
      </c>
      <c r="F22" s="5"/>
      <c r="G22" s="8">
        <f>SUM(G9:G21)</f>
        <v>12</v>
      </c>
      <c r="H22" s="5"/>
      <c r="I22" s="8">
        <f>SUM(I9:I21)</f>
        <v>3</v>
      </c>
      <c r="J22" s="5"/>
      <c r="K22" s="8">
        <f>SUM(K9:K21)</f>
        <v>29</v>
      </c>
      <c r="L22" s="5"/>
      <c r="M22" s="8">
        <f>SUM(M9:M21)</f>
        <v>13</v>
      </c>
      <c r="N22" s="5"/>
      <c r="O22" s="8">
        <f>SUM(O9:O21)</f>
        <v>7</v>
      </c>
      <c r="P22" s="5"/>
      <c r="Q22" s="8">
        <f>SUM(Q9:Q21)</f>
        <v>28</v>
      </c>
      <c r="R22" s="5"/>
      <c r="S22" s="8">
        <f>SUM(S9:S21)</f>
        <v>14</v>
      </c>
      <c r="T22" s="5"/>
      <c r="U22" s="8">
        <f>SUM(U9:U21)</f>
        <v>12</v>
      </c>
      <c r="V22" s="5"/>
      <c r="W22" s="8">
        <f>SUM(W9:W21)</f>
        <v>8</v>
      </c>
      <c r="X22" s="5"/>
      <c r="Y22" s="8">
        <f>SUM(Y9:Y21)</f>
        <v>19</v>
      </c>
      <c r="Z22" s="5"/>
      <c r="AA22" s="8">
        <f>SUM(AA9:AA21)</f>
        <v>14</v>
      </c>
      <c r="AB22" s="5"/>
      <c r="AC22" s="8">
        <f>SUM(AC9:AC21)</f>
        <v>16</v>
      </c>
      <c r="AD22" s="5"/>
      <c r="AE22" s="8">
        <f>SUM(AE9:AE21)</f>
        <v>27</v>
      </c>
      <c r="AF22" s="5"/>
      <c r="AG22" s="8">
        <f>SUM(AG9:AG21)</f>
        <v>18</v>
      </c>
      <c r="AH22" s="5"/>
      <c r="AI22" s="8">
        <f>SUM(AI9:AI21)</f>
        <v>26</v>
      </c>
      <c r="AJ22" s="5"/>
      <c r="AK22" s="8">
        <f>SUM(AK9:AK21)</f>
        <v>24</v>
      </c>
      <c r="AL22" s="5"/>
      <c r="AM22" s="8">
        <f>SUM(AM9:AM21)</f>
        <v>18</v>
      </c>
      <c r="AN22" s="5"/>
      <c r="AO22" s="8">
        <f>SUM(AO9:AO21)</f>
        <v>26</v>
      </c>
      <c r="AQ22" s="33">
        <f>SUM(AQ9:AQ21)</f>
        <v>19</v>
      </c>
    </row>
    <row r="23" spans="1:46" x14ac:dyDescent="0.3">
      <c r="B23" s="1"/>
      <c r="C23" s="1"/>
    </row>
  </sheetData>
  <sortState ref="A9:AR20">
    <sortCondition descending="1" ref="AR20"/>
  </sortState>
  <mergeCells count="126">
    <mergeCell ref="D3:E3"/>
    <mergeCell ref="F3:G3"/>
    <mergeCell ref="H3:I3"/>
    <mergeCell ref="J3:K3"/>
    <mergeCell ref="N3:O3"/>
    <mergeCell ref="P3:Q3"/>
    <mergeCell ref="AB1:AC1"/>
    <mergeCell ref="AD1:AE1"/>
    <mergeCell ref="AF1:AG1"/>
    <mergeCell ref="D2:E2"/>
    <mergeCell ref="F2:G2"/>
    <mergeCell ref="H2:I2"/>
    <mergeCell ref="J2:K2"/>
    <mergeCell ref="L2:M2"/>
    <mergeCell ref="D1:E1"/>
    <mergeCell ref="F1:G1"/>
    <mergeCell ref="H1:I1"/>
    <mergeCell ref="J1:K1"/>
    <mergeCell ref="L1:M1"/>
    <mergeCell ref="AD2:AE2"/>
    <mergeCell ref="AF2:AG2"/>
    <mergeCell ref="AH1:AI1"/>
    <mergeCell ref="AJ1:AK1"/>
    <mergeCell ref="AL1:AM1"/>
    <mergeCell ref="AN1:AO1"/>
    <mergeCell ref="AP1:AQ1"/>
    <mergeCell ref="Z1:AA1"/>
    <mergeCell ref="V1:W1"/>
    <mergeCell ref="X1:Y1"/>
    <mergeCell ref="N2:O2"/>
    <mergeCell ref="P2:Q2"/>
    <mergeCell ref="R2:S2"/>
    <mergeCell ref="T2:U2"/>
    <mergeCell ref="V2:W2"/>
    <mergeCell ref="N1:O1"/>
    <mergeCell ref="P1:Q1"/>
    <mergeCell ref="R1:S1"/>
    <mergeCell ref="T1:U1"/>
    <mergeCell ref="AJ2:AK2"/>
    <mergeCell ref="AL2:AM2"/>
    <mergeCell ref="AN2:AO2"/>
    <mergeCell ref="AP2:AQ2"/>
    <mergeCell ref="X2:Y2"/>
    <mergeCell ref="Z2:AA2"/>
    <mergeCell ref="AB2:AC2"/>
    <mergeCell ref="AP4:AQ4"/>
    <mergeCell ref="AB4:AC4"/>
    <mergeCell ref="AD4:AE4"/>
    <mergeCell ref="AF4:AG4"/>
    <mergeCell ref="AH4:AI4"/>
    <mergeCell ref="AJ4:AK4"/>
    <mergeCell ref="AL4:AM4"/>
    <mergeCell ref="AN4:AO4"/>
    <mergeCell ref="D4:E4"/>
    <mergeCell ref="F4:G4"/>
    <mergeCell ref="H4:I4"/>
    <mergeCell ref="J4:K4"/>
    <mergeCell ref="L4:M4"/>
    <mergeCell ref="N4:O4"/>
    <mergeCell ref="P4:Q4"/>
    <mergeCell ref="R4:S4"/>
    <mergeCell ref="T4:U4"/>
    <mergeCell ref="V6:W6"/>
    <mergeCell ref="X6:Y6"/>
    <mergeCell ref="Z6:AA6"/>
    <mergeCell ref="AB6:AC6"/>
    <mergeCell ref="AD6:AE6"/>
    <mergeCell ref="V4:W4"/>
    <mergeCell ref="X4:Y4"/>
    <mergeCell ref="Z4:AA4"/>
    <mergeCell ref="AH2:AI2"/>
    <mergeCell ref="D6:E6"/>
    <mergeCell ref="F6:G6"/>
    <mergeCell ref="H6:I6"/>
    <mergeCell ref="J6:K6"/>
    <mergeCell ref="L6:M6"/>
    <mergeCell ref="N6:O6"/>
    <mergeCell ref="P6:Q6"/>
    <mergeCell ref="R6:S6"/>
    <mergeCell ref="T6:U6"/>
    <mergeCell ref="X8:Y8"/>
    <mergeCell ref="D8:E8"/>
    <mergeCell ref="F8:G8"/>
    <mergeCell ref="H8:I8"/>
    <mergeCell ref="J8:K8"/>
    <mergeCell ref="L8:M8"/>
    <mergeCell ref="Z8:AA8"/>
    <mergeCell ref="AB8:AC8"/>
    <mergeCell ref="AD8:AE8"/>
    <mergeCell ref="N8:O8"/>
    <mergeCell ref="P8:Q8"/>
    <mergeCell ref="R8:S8"/>
    <mergeCell ref="T8:U8"/>
    <mergeCell ref="V8:W8"/>
    <mergeCell ref="AP5:AQ5"/>
    <mergeCell ref="AN5:AO5"/>
    <mergeCell ref="AL5:AM5"/>
    <mergeCell ref="AJ5:AK5"/>
    <mergeCell ref="AH5:AI5"/>
    <mergeCell ref="AF5:AG5"/>
    <mergeCell ref="AH8:AI8"/>
    <mergeCell ref="AJ8:AK8"/>
    <mergeCell ref="AL8:AM8"/>
    <mergeCell ref="AN8:AO8"/>
    <mergeCell ref="AF8:AG8"/>
    <mergeCell ref="AF6:AG6"/>
    <mergeCell ref="AH6:AI6"/>
    <mergeCell ref="AJ6:AK6"/>
    <mergeCell ref="AL6:AM6"/>
    <mergeCell ref="AN6:AO6"/>
    <mergeCell ref="AP8:AQ8"/>
    <mergeCell ref="AP6:AQ6"/>
    <mergeCell ref="J5:K5"/>
    <mergeCell ref="H5:I5"/>
    <mergeCell ref="F5:G5"/>
    <mergeCell ref="D5:E5"/>
    <mergeCell ref="AB5:AC5"/>
    <mergeCell ref="AD5:AE5"/>
    <mergeCell ref="Z5:AA5"/>
    <mergeCell ref="X5:Y5"/>
    <mergeCell ref="V5:W5"/>
    <mergeCell ref="T5:U5"/>
    <mergeCell ref="R5:S5"/>
    <mergeCell ref="P5:Q5"/>
    <mergeCell ref="N5:O5"/>
    <mergeCell ref="L5:M5"/>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20"/>
  <sheetViews>
    <sheetView zoomScale="70" zoomScaleNormal="70" workbookViewId="0">
      <pane xSplit="1" topLeftCell="B1" activePane="topRight" state="frozen"/>
      <selection activeCell="H3" sqref="H3:I3"/>
      <selection pane="topRight" activeCell="AG44" sqref="AG44"/>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 min="34" max="34" width="20.77734375" customWidth="1"/>
    <col min="35" max="35" width="5.77734375" customWidth="1"/>
    <col min="36" max="36" width="20.77734375" customWidth="1"/>
    <col min="37" max="37" width="5.77734375" customWidth="1"/>
    <col min="38" max="38" width="20.77734375" customWidth="1"/>
    <col min="39" max="39" width="5.77734375" customWidth="1"/>
    <col min="40" max="40" width="20.77734375" customWidth="1"/>
    <col min="41" max="41" width="5.77734375" customWidth="1"/>
    <col min="42" max="42" width="20.77734375" customWidth="1"/>
    <col min="43" max="43" width="5.77734375" customWidth="1"/>
    <col min="44" max="44" width="20.77734375" customWidth="1"/>
    <col min="45" max="45" width="5.77734375" customWidth="1"/>
    <col min="46" max="46" width="20.77734375" customWidth="1"/>
    <col min="47" max="47" width="5.77734375" customWidth="1"/>
    <col min="48" max="48" width="20.77734375" customWidth="1"/>
    <col min="49" max="49" width="5.77734375" customWidth="1"/>
    <col min="50" max="50" width="20.77734375" customWidth="1"/>
    <col min="51" max="51" width="5.77734375" customWidth="1"/>
  </cols>
  <sheetData>
    <row r="1" spans="1:53" ht="18.600000000000001" thickBot="1" x14ac:dyDescent="0.4">
      <c r="A1" s="25" t="s">
        <v>42</v>
      </c>
      <c r="B1" s="24"/>
      <c r="C1" s="24"/>
      <c r="D1" s="92" t="s">
        <v>1</v>
      </c>
      <c r="E1" s="93"/>
      <c r="F1" s="94" t="s">
        <v>0</v>
      </c>
      <c r="G1" s="95"/>
      <c r="H1" s="96" t="s">
        <v>2</v>
      </c>
      <c r="I1" s="97"/>
      <c r="J1" s="94" t="s">
        <v>3</v>
      </c>
      <c r="K1" s="95"/>
      <c r="L1" s="96" t="s">
        <v>4</v>
      </c>
      <c r="M1" s="97"/>
      <c r="N1" s="94" t="s">
        <v>5</v>
      </c>
      <c r="O1" s="95"/>
      <c r="P1" s="96" t="s">
        <v>6</v>
      </c>
      <c r="Q1" s="97"/>
      <c r="R1" s="94" t="s">
        <v>7</v>
      </c>
      <c r="S1" s="95"/>
      <c r="T1" s="96" t="s">
        <v>8</v>
      </c>
      <c r="U1" s="97"/>
      <c r="V1" s="94" t="s">
        <v>9</v>
      </c>
      <c r="W1" s="95"/>
      <c r="X1" s="104" t="s">
        <v>10</v>
      </c>
      <c r="Y1" s="105"/>
      <c r="Z1" s="94" t="s">
        <v>11</v>
      </c>
      <c r="AA1" s="95"/>
      <c r="AB1" s="96" t="s">
        <v>12</v>
      </c>
      <c r="AC1" s="97"/>
      <c r="AD1" s="94" t="s">
        <v>13</v>
      </c>
      <c r="AE1" s="95"/>
      <c r="AF1" s="96" t="s">
        <v>14</v>
      </c>
      <c r="AG1" s="97"/>
      <c r="AH1" s="94" t="s">
        <v>15</v>
      </c>
      <c r="AI1" s="95"/>
      <c r="AJ1" s="96" t="s">
        <v>16</v>
      </c>
      <c r="AK1" s="97"/>
      <c r="AL1" s="155" t="s">
        <v>17</v>
      </c>
      <c r="AM1" s="156"/>
      <c r="AN1" s="120" t="s">
        <v>18</v>
      </c>
      <c r="AO1" s="121"/>
      <c r="AP1" s="155" t="s">
        <v>19</v>
      </c>
      <c r="AQ1" s="156"/>
      <c r="AR1" s="92" t="s">
        <v>27</v>
      </c>
      <c r="AS1" s="93"/>
      <c r="AT1" s="157" t="s">
        <v>28</v>
      </c>
      <c r="AU1" s="158"/>
      <c r="AV1" s="92" t="s">
        <v>29</v>
      </c>
      <c r="AW1" s="93"/>
      <c r="AX1" s="157" t="s">
        <v>30</v>
      </c>
      <c r="AY1" s="158"/>
    </row>
    <row r="2" spans="1:53" ht="280.05" customHeight="1" x14ac:dyDescent="0.3">
      <c r="A2" s="21" t="s">
        <v>296</v>
      </c>
      <c r="B2" s="22"/>
      <c r="C2" s="23"/>
      <c r="D2" s="108" t="s">
        <v>303</v>
      </c>
      <c r="E2" s="109"/>
      <c r="F2" s="106" t="s">
        <v>299</v>
      </c>
      <c r="G2" s="107"/>
      <c r="H2" s="108" t="s">
        <v>302</v>
      </c>
      <c r="I2" s="109"/>
      <c r="J2" s="106" t="s">
        <v>306</v>
      </c>
      <c r="K2" s="107"/>
      <c r="L2" s="151" t="s">
        <v>309</v>
      </c>
      <c r="M2" s="152"/>
      <c r="N2" s="106" t="s">
        <v>312</v>
      </c>
      <c r="O2" s="107"/>
      <c r="P2" s="108" t="s">
        <v>314</v>
      </c>
      <c r="Q2" s="109"/>
      <c r="R2" s="106" t="s">
        <v>321</v>
      </c>
      <c r="S2" s="107"/>
      <c r="T2" s="108" t="s">
        <v>317</v>
      </c>
      <c r="U2" s="109"/>
      <c r="V2" s="106" t="s">
        <v>320</v>
      </c>
      <c r="W2" s="107"/>
      <c r="X2" s="108" t="s">
        <v>324</v>
      </c>
      <c r="Y2" s="109"/>
      <c r="Z2" s="106" t="s">
        <v>327</v>
      </c>
      <c r="AA2" s="107"/>
      <c r="AB2" s="108" t="s">
        <v>329</v>
      </c>
      <c r="AC2" s="109"/>
      <c r="AD2" s="106" t="s">
        <v>332</v>
      </c>
      <c r="AE2" s="107"/>
      <c r="AF2" s="108" t="s">
        <v>337</v>
      </c>
      <c r="AG2" s="109"/>
      <c r="AH2" s="106" t="s">
        <v>338</v>
      </c>
      <c r="AI2" s="107"/>
      <c r="AJ2" s="108" t="s">
        <v>341</v>
      </c>
      <c r="AK2" s="109"/>
      <c r="AL2" s="106" t="s">
        <v>344</v>
      </c>
      <c r="AM2" s="107"/>
      <c r="AN2" s="108" t="s">
        <v>347</v>
      </c>
      <c r="AO2" s="109"/>
      <c r="AP2" s="106" t="s">
        <v>350</v>
      </c>
      <c r="AQ2" s="107"/>
      <c r="AR2" s="108" t="s">
        <v>353</v>
      </c>
      <c r="AS2" s="109"/>
      <c r="AT2" s="106" t="s">
        <v>356</v>
      </c>
      <c r="AU2" s="107"/>
      <c r="AV2" s="108" t="s">
        <v>359</v>
      </c>
      <c r="AW2" s="109"/>
      <c r="AX2" s="106" t="s">
        <v>360</v>
      </c>
      <c r="AY2" s="107"/>
    </row>
    <row r="3" spans="1:53" ht="60" customHeight="1" x14ac:dyDescent="0.3">
      <c r="A3" s="21" t="s">
        <v>55</v>
      </c>
      <c r="B3" s="22"/>
      <c r="C3" s="23"/>
      <c r="D3" s="110" t="s">
        <v>297</v>
      </c>
      <c r="E3" s="111"/>
      <c r="F3" s="112" t="s">
        <v>300</v>
      </c>
      <c r="G3" s="113"/>
      <c r="H3" s="110" t="s">
        <v>304</v>
      </c>
      <c r="I3" s="111"/>
      <c r="J3" s="112" t="s">
        <v>307</v>
      </c>
      <c r="K3" s="113"/>
      <c r="L3" s="110" t="s">
        <v>310</v>
      </c>
      <c r="M3" s="111"/>
      <c r="N3" s="112" t="s">
        <v>313</v>
      </c>
      <c r="O3" s="113"/>
      <c r="P3" s="110" t="s">
        <v>315</v>
      </c>
      <c r="Q3" s="111"/>
      <c r="R3" s="112" t="s">
        <v>316</v>
      </c>
      <c r="S3" s="113"/>
      <c r="T3" s="110" t="s">
        <v>319</v>
      </c>
      <c r="U3" s="111"/>
      <c r="V3" s="112" t="s">
        <v>322</v>
      </c>
      <c r="W3" s="113"/>
      <c r="X3" s="110" t="s">
        <v>325</v>
      </c>
      <c r="Y3" s="111"/>
      <c r="Z3" s="112" t="s">
        <v>328</v>
      </c>
      <c r="AA3" s="113"/>
      <c r="AB3" s="110" t="s">
        <v>330</v>
      </c>
      <c r="AC3" s="111"/>
      <c r="AD3" s="112" t="s">
        <v>333</v>
      </c>
      <c r="AE3" s="113"/>
      <c r="AF3" s="110" t="s">
        <v>335</v>
      </c>
      <c r="AG3" s="111"/>
      <c r="AH3" s="112" t="s">
        <v>339</v>
      </c>
      <c r="AI3" s="113"/>
      <c r="AJ3" s="110" t="s">
        <v>342</v>
      </c>
      <c r="AK3" s="111"/>
      <c r="AL3" s="112" t="s">
        <v>345</v>
      </c>
      <c r="AM3" s="113"/>
      <c r="AN3" s="110" t="s">
        <v>348</v>
      </c>
      <c r="AO3" s="111"/>
      <c r="AP3" s="112" t="s">
        <v>351</v>
      </c>
      <c r="AQ3" s="113"/>
      <c r="AR3" s="110" t="s">
        <v>354</v>
      </c>
      <c r="AS3" s="111"/>
      <c r="AT3" s="112" t="s">
        <v>357</v>
      </c>
      <c r="AU3" s="113"/>
      <c r="AV3" s="110" t="s">
        <v>358</v>
      </c>
      <c r="AW3" s="111"/>
      <c r="AX3" s="112" t="s">
        <v>361</v>
      </c>
      <c r="AY3" s="113"/>
    </row>
    <row r="4" spans="1:53" ht="240" customHeight="1" thickBot="1" x14ac:dyDescent="0.35">
      <c r="A4" s="28" t="s">
        <v>56</v>
      </c>
      <c r="B4" s="22"/>
      <c r="C4" s="23"/>
      <c r="D4" s="100" t="s">
        <v>298</v>
      </c>
      <c r="E4" s="101"/>
      <c r="F4" s="102"/>
      <c r="G4" s="103"/>
      <c r="H4" s="100" t="s">
        <v>305</v>
      </c>
      <c r="I4" s="101"/>
      <c r="J4" s="102" t="s">
        <v>308</v>
      </c>
      <c r="K4" s="103"/>
      <c r="L4" s="100" t="s">
        <v>311</v>
      </c>
      <c r="M4" s="101"/>
      <c r="N4" s="102"/>
      <c r="O4" s="103"/>
      <c r="P4" s="100"/>
      <c r="Q4" s="101"/>
      <c r="R4" s="102"/>
      <c r="S4" s="103"/>
      <c r="T4" s="100" t="s">
        <v>318</v>
      </c>
      <c r="U4" s="101"/>
      <c r="V4" s="102" t="s">
        <v>323</v>
      </c>
      <c r="W4" s="103"/>
      <c r="X4" s="100" t="s">
        <v>326</v>
      </c>
      <c r="Y4" s="101"/>
      <c r="Z4" s="102"/>
      <c r="AA4" s="103"/>
      <c r="AB4" s="100" t="s">
        <v>331</v>
      </c>
      <c r="AC4" s="101"/>
      <c r="AD4" s="102" t="s">
        <v>334</v>
      </c>
      <c r="AE4" s="103"/>
      <c r="AF4" s="100" t="s">
        <v>336</v>
      </c>
      <c r="AG4" s="101"/>
      <c r="AH4" s="102" t="s">
        <v>340</v>
      </c>
      <c r="AI4" s="103"/>
      <c r="AJ4" s="100" t="s">
        <v>343</v>
      </c>
      <c r="AK4" s="101"/>
      <c r="AL4" s="102" t="s">
        <v>346</v>
      </c>
      <c r="AM4" s="103"/>
      <c r="AN4" s="100" t="s">
        <v>349</v>
      </c>
      <c r="AO4" s="101"/>
      <c r="AP4" s="102" t="s">
        <v>352</v>
      </c>
      <c r="AQ4" s="103"/>
      <c r="AR4" s="100" t="s">
        <v>355</v>
      </c>
      <c r="AS4" s="101"/>
      <c r="AT4" s="102"/>
      <c r="AU4" s="103"/>
      <c r="AV4" s="100"/>
      <c r="AW4" s="101"/>
      <c r="AX4" s="102"/>
      <c r="AY4" s="103"/>
    </row>
    <row r="5" spans="1:53" ht="21.6" thickBot="1" x14ac:dyDescent="0.45">
      <c r="A5" s="29" t="s">
        <v>57</v>
      </c>
      <c r="AJ5" t="s">
        <v>16</v>
      </c>
    </row>
    <row r="6" spans="1:53" x14ac:dyDescent="0.3">
      <c r="A6" s="15" t="s">
        <v>31</v>
      </c>
      <c r="B6" s="13" t="s">
        <v>21</v>
      </c>
      <c r="C6" s="13" t="s">
        <v>22</v>
      </c>
      <c r="D6" s="122" t="s">
        <v>1</v>
      </c>
      <c r="E6" s="121"/>
      <c r="F6" s="118" t="s">
        <v>0</v>
      </c>
      <c r="G6" s="119"/>
      <c r="H6" s="120" t="s">
        <v>2</v>
      </c>
      <c r="I6" s="121"/>
      <c r="J6" s="118" t="s">
        <v>3</v>
      </c>
      <c r="K6" s="119"/>
      <c r="L6" s="120" t="s">
        <v>4</v>
      </c>
      <c r="M6" s="121"/>
      <c r="N6" s="118" t="s">
        <v>5</v>
      </c>
      <c r="O6" s="119"/>
      <c r="P6" s="120" t="s">
        <v>6</v>
      </c>
      <c r="Q6" s="121"/>
      <c r="R6" s="118" t="s">
        <v>7</v>
      </c>
      <c r="S6" s="119"/>
      <c r="T6" s="120" t="s">
        <v>8</v>
      </c>
      <c r="U6" s="121"/>
      <c r="V6" s="118" t="s">
        <v>9</v>
      </c>
      <c r="W6" s="119"/>
      <c r="X6" s="104" t="s">
        <v>10</v>
      </c>
      <c r="Y6" s="105"/>
      <c r="Z6" s="118" t="s">
        <v>11</v>
      </c>
      <c r="AA6" s="119"/>
      <c r="AB6" s="120" t="s">
        <v>12</v>
      </c>
      <c r="AC6" s="121"/>
      <c r="AD6" s="118" t="s">
        <v>13</v>
      </c>
      <c r="AE6" s="119"/>
      <c r="AF6" s="120" t="s">
        <v>14</v>
      </c>
      <c r="AG6" s="121"/>
      <c r="AH6" s="118" t="s">
        <v>15</v>
      </c>
      <c r="AI6" s="119"/>
      <c r="AJ6" s="120" t="s">
        <v>16</v>
      </c>
      <c r="AK6" s="121"/>
      <c r="AL6" s="155" t="s">
        <v>17</v>
      </c>
      <c r="AM6" s="156"/>
      <c r="AN6" s="120" t="s">
        <v>18</v>
      </c>
      <c r="AO6" s="121"/>
      <c r="AP6" s="155" t="s">
        <v>19</v>
      </c>
      <c r="AQ6" s="156"/>
      <c r="AR6" s="120" t="s">
        <v>27</v>
      </c>
      <c r="AS6" s="121"/>
      <c r="AT6" s="118" t="s">
        <v>28</v>
      </c>
      <c r="AU6" s="119"/>
      <c r="AV6" s="120" t="s">
        <v>29</v>
      </c>
      <c r="AW6" s="121"/>
      <c r="AX6" s="118" t="s">
        <v>30</v>
      </c>
      <c r="AY6" s="119"/>
      <c r="AZ6" s="19" t="s">
        <v>20</v>
      </c>
    </row>
    <row r="7" spans="1:53" ht="30" customHeight="1" x14ac:dyDescent="0.3">
      <c r="A7" s="2" t="s">
        <v>36</v>
      </c>
      <c r="B7" s="3">
        <v>13</v>
      </c>
      <c r="C7" s="4">
        <v>11</v>
      </c>
      <c r="D7" s="84" t="s">
        <v>477</v>
      </c>
      <c r="E7" s="82">
        <v>0</v>
      </c>
      <c r="F7" s="85" t="s">
        <v>478</v>
      </c>
      <c r="G7" s="86">
        <v>2</v>
      </c>
      <c r="H7" s="85" t="s">
        <v>427</v>
      </c>
      <c r="I7" s="86">
        <v>2</v>
      </c>
      <c r="J7" s="85" t="s">
        <v>479</v>
      </c>
      <c r="K7" s="86">
        <v>2</v>
      </c>
      <c r="L7" s="85" t="s">
        <v>480</v>
      </c>
      <c r="M7" s="86">
        <v>2</v>
      </c>
      <c r="N7" s="85" t="s">
        <v>313</v>
      </c>
      <c r="O7" s="86">
        <v>2</v>
      </c>
      <c r="P7" s="85" t="s">
        <v>481</v>
      </c>
      <c r="Q7" s="86">
        <v>2</v>
      </c>
      <c r="R7" s="84" t="s">
        <v>482</v>
      </c>
      <c r="S7" s="82">
        <v>0</v>
      </c>
      <c r="T7" s="85" t="s">
        <v>483</v>
      </c>
      <c r="U7" s="86">
        <v>2</v>
      </c>
      <c r="V7" s="85" t="s">
        <v>484</v>
      </c>
      <c r="W7" s="86">
        <v>2</v>
      </c>
      <c r="X7" s="84" t="s">
        <v>485</v>
      </c>
      <c r="Y7" s="82">
        <v>0</v>
      </c>
      <c r="Z7" s="85" t="s">
        <v>328</v>
      </c>
      <c r="AA7" s="86">
        <v>2</v>
      </c>
      <c r="AB7" s="85" t="s">
        <v>405</v>
      </c>
      <c r="AC7" s="86">
        <v>2</v>
      </c>
      <c r="AD7" s="85" t="s">
        <v>486</v>
      </c>
      <c r="AE7" s="86">
        <v>2</v>
      </c>
      <c r="AF7" s="85" t="s">
        <v>487</v>
      </c>
      <c r="AG7" s="86">
        <v>2</v>
      </c>
      <c r="AH7" s="85" t="s">
        <v>488</v>
      </c>
      <c r="AI7" s="86">
        <v>2</v>
      </c>
      <c r="AJ7" s="85" t="s">
        <v>342</v>
      </c>
      <c r="AK7" s="86">
        <v>2</v>
      </c>
      <c r="AL7" s="85" t="s">
        <v>489</v>
      </c>
      <c r="AM7" s="86">
        <v>2</v>
      </c>
      <c r="AN7" s="85" t="s">
        <v>441</v>
      </c>
      <c r="AO7" s="86">
        <v>2</v>
      </c>
      <c r="AP7" s="85" t="s">
        <v>351</v>
      </c>
      <c r="AQ7" s="86">
        <v>2</v>
      </c>
      <c r="AR7" s="85" t="s">
        <v>490</v>
      </c>
      <c r="AS7" s="86">
        <v>2</v>
      </c>
      <c r="AT7" s="84" t="s">
        <v>491</v>
      </c>
      <c r="AU7" s="82">
        <v>0</v>
      </c>
      <c r="AV7" s="85" t="s">
        <v>376</v>
      </c>
      <c r="AW7" s="86">
        <v>2</v>
      </c>
      <c r="AX7" s="85" t="s">
        <v>377</v>
      </c>
      <c r="AY7" s="86">
        <v>2</v>
      </c>
      <c r="AZ7" s="83">
        <f t="shared" ref="AZ7" si="0">SUM(AY7,AW7,AU7,AS7,AQ7,AO7,AM7,AK7,AI7,AG7,AE7,AC7,AA7,Y7,W7,U7,S7,Q7,O7,M7,K7,I7,G7,E7)</f>
        <v>40</v>
      </c>
      <c r="BA7">
        <v>1</v>
      </c>
    </row>
    <row r="8" spans="1:53" ht="30" customHeight="1" x14ac:dyDescent="0.3">
      <c r="A8" s="2" t="s">
        <v>39</v>
      </c>
      <c r="B8" s="3">
        <v>21</v>
      </c>
      <c r="C8" s="4">
        <v>10</v>
      </c>
      <c r="D8" s="84" t="s">
        <v>366</v>
      </c>
      <c r="E8" s="82">
        <v>0</v>
      </c>
      <c r="F8" s="85" t="s">
        <v>397</v>
      </c>
      <c r="G8" s="86">
        <v>2</v>
      </c>
      <c r="H8" s="85" t="s">
        <v>398</v>
      </c>
      <c r="I8" s="86">
        <v>2</v>
      </c>
      <c r="J8" s="84" t="s">
        <v>399</v>
      </c>
      <c r="K8" s="82">
        <v>0</v>
      </c>
      <c r="L8" s="85" t="s">
        <v>400</v>
      </c>
      <c r="M8" s="86">
        <v>2</v>
      </c>
      <c r="N8" s="85" t="s">
        <v>401</v>
      </c>
      <c r="O8" s="86">
        <v>2</v>
      </c>
      <c r="P8" s="85" t="s">
        <v>315</v>
      </c>
      <c r="Q8" s="86">
        <v>2</v>
      </c>
      <c r="R8" s="85" t="s">
        <v>402</v>
      </c>
      <c r="S8" s="86">
        <v>2</v>
      </c>
      <c r="T8" s="85" t="s">
        <v>319</v>
      </c>
      <c r="U8" s="86">
        <v>2</v>
      </c>
      <c r="V8" s="85" t="s">
        <v>403</v>
      </c>
      <c r="W8" s="86">
        <v>2</v>
      </c>
      <c r="X8" s="84" t="s">
        <v>366</v>
      </c>
      <c r="Y8" s="82">
        <v>0</v>
      </c>
      <c r="Z8" s="85" t="s">
        <v>404</v>
      </c>
      <c r="AA8" s="86">
        <v>2</v>
      </c>
      <c r="AB8" s="85" t="s">
        <v>405</v>
      </c>
      <c r="AC8" s="86">
        <v>2</v>
      </c>
      <c r="AD8" s="85" t="s">
        <v>406</v>
      </c>
      <c r="AE8" s="86">
        <v>2</v>
      </c>
      <c r="AF8" s="84" t="s">
        <v>407</v>
      </c>
      <c r="AG8" s="82">
        <v>0</v>
      </c>
      <c r="AH8" s="85" t="s">
        <v>339</v>
      </c>
      <c r="AI8" s="86">
        <v>2</v>
      </c>
      <c r="AJ8" s="85" t="s">
        <v>408</v>
      </c>
      <c r="AK8" s="86">
        <v>2</v>
      </c>
      <c r="AL8" s="85" t="s">
        <v>409</v>
      </c>
      <c r="AM8" s="86">
        <v>2</v>
      </c>
      <c r="AN8" s="85" t="s">
        <v>348</v>
      </c>
      <c r="AO8" s="86">
        <v>2</v>
      </c>
      <c r="AP8" s="85" t="s">
        <v>351</v>
      </c>
      <c r="AQ8" s="86">
        <v>2</v>
      </c>
      <c r="AR8" s="85" t="s">
        <v>410</v>
      </c>
      <c r="AS8" s="86">
        <v>2</v>
      </c>
      <c r="AT8" s="84" t="s">
        <v>411</v>
      </c>
      <c r="AU8" s="82">
        <v>0</v>
      </c>
      <c r="AV8" s="85" t="s">
        <v>376</v>
      </c>
      <c r="AW8" s="86">
        <v>2</v>
      </c>
      <c r="AX8" s="85" t="s">
        <v>377</v>
      </c>
      <c r="AY8" s="86">
        <v>2</v>
      </c>
      <c r="AZ8" s="83">
        <f t="shared" ref="AZ8:AZ14" si="1">SUM(AY8,AW8,AU8,AS8,AQ8,AO8,AM8,AK8,AI8,AG8,AE8,AC8,AA8,Y8,W8,U8,S8,Q8,O8,M8,K8,I8,G8,E8)</f>
        <v>38</v>
      </c>
      <c r="BA8">
        <v>2</v>
      </c>
    </row>
    <row r="9" spans="1:53" ht="30" customHeight="1" x14ac:dyDescent="0.3">
      <c r="A9" s="2" t="s">
        <v>32</v>
      </c>
      <c r="B9" s="3">
        <v>4</v>
      </c>
      <c r="C9" s="4">
        <v>11</v>
      </c>
      <c r="D9" s="84" t="s">
        <v>362</v>
      </c>
      <c r="E9" s="82">
        <v>0</v>
      </c>
      <c r="F9" s="85" t="s">
        <v>363</v>
      </c>
      <c r="G9" s="86">
        <v>2</v>
      </c>
      <c r="H9" s="85" t="s">
        <v>364</v>
      </c>
      <c r="I9" s="86">
        <v>2</v>
      </c>
      <c r="J9" s="85" t="s">
        <v>365</v>
      </c>
      <c r="K9" s="86">
        <v>2</v>
      </c>
      <c r="L9" s="84" t="s">
        <v>366</v>
      </c>
      <c r="M9" s="82">
        <v>0</v>
      </c>
      <c r="N9" s="84" t="s">
        <v>367</v>
      </c>
      <c r="O9" s="82">
        <v>0</v>
      </c>
      <c r="P9" s="85" t="s">
        <v>315</v>
      </c>
      <c r="Q9" s="86">
        <v>2</v>
      </c>
      <c r="R9" s="85" t="s">
        <v>368</v>
      </c>
      <c r="S9" s="86">
        <v>2</v>
      </c>
      <c r="T9" s="85" t="s">
        <v>319</v>
      </c>
      <c r="U9" s="86">
        <v>2</v>
      </c>
      <c r="V9" s="85" t="s">
        <v>369</v>
      </c>
      <c r="W9" s="86">
        <v>2</v>
      </c>
      <c r="X9" s="85" t="s">
        <v>370</v>
      </c>
      <c r="Y9" s="86">
        <v>2</v>
      </c>
      <c r="Z9" s="84" t="s">
        <v>366</v>
      </c>
      <c r="AA9" s="82">
        <v>0</v>
      </c>
      <c r="AB9" s="85" t="s">
        <v>330</v>
      </c>
      <c r="AC9" s="86">
        <v>2</v>
      </c>
      <c r="AD9" s="85" t="s">
        <v>371</v>
      </c>
      <c r="AE9" s="86">
        <v>2</v>
      </c>
      <c r="AF9" s="84" t="s">
        <v>372</v>
      </c>
      <c r="AG9" s="82">
        <v>0</v>
      </c>
      <c r="AH9" s="85" t="s">
        <v>339</v>
      </c>
      <c r="AI9" s="86">
        <v>2</v>
      </c>
      <c r="AJ9" s="84" t="s">
        <v>373</v>
      </c>
      <c r="AK9" s="82">
        <v>0</v>
      </c>
      <c r="AL9" s="84" t="s">
        <v>374</v>
      </c>
      <c r="AM9" s="82">
        <v>0</v>
      </c>
      <c r="AN9" s="85" t="s">
        <v>348</v>
      </c>
      <c r="AO9" s="86">
        <v>2</v>
      </c>
      <c r="AP9" s="84" t="s">
        <v>366</v>
      </c>
      <c r="AQ9" s="82">
        <v>0</v>
      </c>
      <c r="AR9" s="85" t="s">
        <v>375</v>
      </c>
      <c r="AS9" s="86">
        <v>2</v>
      </c>
      <c r="AT9" s="85" t="s">
        <v>357</v>
      </c>
      <c r="AU9" s="86">
        <v>2</v>
      </c>
      <c r="AV9" s="85" t="s">
        <v>376</v>
      </c>
      <c r="AW9" s="86">
        <v>2</v>
      </c>
      <c r="AX9" s="85" t="s">
        <v>377</v>
      </c>
      <c r="AY9" s="86">
        <v>2</v>
      </c>
      <c r="AZ9" s="91">
        <f t="shared" si="1"/>
        <v>32</v>
      </c>
      <c r="BA9">
        <v>3</v>
      </c>
    </row>
    <row r="10" spans="1:53" ht="30" customHeight="1" x14ac:dyDescent="0.3">
      <c r="A10" s="2" t="s">
        <v>40</v>
      </c>
      <c r="B10" s="3">
        <v>21</v>
      </c>
      <c r="C10" s="4">
        <v>11</v>
      </c>
      <c r="D10" s="84" t="s">
        <v>425</v>
      </c>
      <c r="E10" s="82">
        <v>0</v>
      </c>
      <c r="F10" s="85" t="s">
        <v>426</v>
      </c>
      <c r="G10" s="86">
        <v>2</v>
      </c>
      <c r="H10" s="85" t="s">
        <v>427</v>
      </c>
      <c r="I10" s="86">
        <v>2</v>
      </c>
      <c r="J10" s="84" t="s">
        <v>428</v>
      </c>
      <c r="K10" s="82">
        <v>0</v>
      </c>
      <c r="L10" s="87" t="s">
        <v>429</v>
      </c>
      <c r="M10" s="88">
        <v>1</v>
      </c>
      <c r="N10" s="85" t="s">
        <v>313</v>
      </c>
      <c r="O10" s="86">
        <v>2</v>
      </c>
      <c r="P10" s="85" t="s">
        <v>430</v>
      </c>
      <c r="Q10" s="86">
        <v>2</v>
      </c>
      <c r="R10" s="84" t="s">
        <v>431</v>
      </c>
      <c r="S10" s="82">
        <v>0</v>
      </c>
      <c r="T10" s="85" t="s">
        <v>432</v>
      </c>
      <c r="U10" s="86">
        <v>2</v>
      </c>
      <c r="V10" s="84" t="s">
        <v>433</v>
      </c>
      <c r="W10" s="82">
        <v>0</v>
      </c>
      <c r="X10" s="85" t="s">
        <v>434</v>
      </c>
      <c r="Y10" s="86">
        <v>2</v>
      </c>
      <c r="Z10" s="85" t="s">
        <v>328</v>
      </c>
      <c r="AA10" s="86">
        <v>2</v>
      </c>
      <c r="AB10" s="85" t="s">
        <v>435</v>
      </c>
      <c r="AC10" s="86">
        <v>2</v>
      </c>
      <c r="AD10" s="85" t="s">
        <v>436</v>
      </c>
      <c r="AE10" s="86">
        <v>2</v>
      </c>
      <c r="AF10" s="84" t="s">
        <v>437</v>
      </c>
      <c r="AG10" s="82">
        <v>0</v>
      </c>
      <c r="AH10" s="85" t="s">
        <v>438</v>
      </c>
      <c r="AI10" s="86">
        <v>2</v>
      </c>
      <c r="AJ10" s="84" t="s">
        <v>439</v>
      </c>
      <c r="AK10" s="82">
        <v>0</v>
      </c>
      <c r="AL10" s="84" t="s">
        <v>440</v>
      </c>
      <c r="AM10" s="82">
        <v>0</v>
      </c>
      <c r="AN10" s="85" t="s">
        <v>441</v>
      </c>
      <c r="AO10" s="86">
        <v>2</v>
      </c>
      <c r="AP10" s="84" t="s">
        <v>442</v>
      </c>
      <c r="AQ10" s="82">
        <v>0</v>
      </c>
      <c r="AR10" s="84" t="s">
        <v>443</v>
      </c>
      <c r="AS10" s="82">
        <v>0</v>
      </c>
      <c r="AT10" s="85" t="s">
        <v>444</v>
      </c>
      <c r="AU10" s="86">
        <v>2</v>
      </c>
      <c r="AV10" s="85" t="s">
        <v>445</v>
      </c>
      <c r="AW10" s="86">
        <v>2</v>
      </c>
      <c r="AX10" s="85" t="s">
        <v>377</v>
      </c>
      <c r="AY10" s="86">
        <v>2</v>
      </c>
      <c r="AZ10" s="91">
        <f t="shared" si="1"/>
        <v>29</v>
      </c>
      <c r="BA10" s="89" t="s">
        <v>293</v>
      </c>
    </row>
    <row r="11" spans="1:53" ht="30" customHeight="1" x14ac:dyDescent="0.3">
      <c r="A11" s="2" t="s">
        <v>34</v>
      </c>
      <c r="B11" s="3">
        <v>8</v>
      </c>
      <c r="C11" s="4">
        <v>11</v>
      </c>
      <c r="D11" s="84" t="s">
        <v>518</v>
      </c>
      <c r="E11" s="82">
        <v>0</v>
      </c>
      <c r="F11" s="85" t="s">
        <v>519</v>
      </c>
      <c r="G11" s="86">
        <v>2</v>
      </c>
      <c r="H11" s="85" t="s">
        <v>520</v>
      </c>
      <c r="I11" s="86">
        <v>2</v>
      </c>
      <c r="J11" s="84" t="s">
        <v>521</v>
      </c>
      <c r="K11" s="82">
        <v>0</v>
      </c>
      <c r="L11" s="84" t="s">
        <v>522</v>
      </c>
      <c r="M11" s="82">
        <v>0</v>
      </c>
      <c r="N11" s="85" t="s">
        <v>523</v>
      </c>
      <c r="O11" s="86">
        <v>2</v>
      </c>
      <c r="P11" s="85" t="s">
        <v>524</v>
      </c>
      <c r="Q11" s="86">
        <v>2</v>
      </c>
      <c r="R11" s="85" t="s">
        <v>450</v>
      </c>
      <c r="S11" s="86">
        <v>2</v>
      </c>
      <c r="T11" s="85" t="s">
        <v>432</v>
      </c>
      <c r="U11" s="86">
        <v>2</v>
      </c>
      <c r="V11" s="85" t="s">
        <v>525</v>
      </c>
      <c r="W11" s="86">
        <v>2</v>
      </c>
      <c r="X11" s="87" t="s">
        <v>526</v>
      </c>
      <c r="Y11" s="88">
        <v>1</v>
      </c>
      <c r="Z11" s="84" t="s">
        <v>527</v>
      </c>
      <c r="AA11" s="82">
        <v>0</v>
      </c>
      <c r="AB11" s="85" t="s">
        <v>405</v>
      </c>
      <c r="AC11" s="86">
        <v>2</v>
      </c>
      <c r="AD11" s="85" t="s">
        <v>528</v>
      </c>
      <c r="AE11" s="86">
        <v>2</v>
      </c>
      <c r="AF11" s="84" t="s">
        <v>529</v>
      </c>
      <c r="AG11" s="82">
        <v>0</v>
      </c>
      <c r="AH11" s="85" t="s">
        <v>471</v>
      </c>
      <c r="AI11" s="86">
        <v>2</v>
      </c>
      <c r="AJ11" s="84" t="s">
        <v>530</v>
      </c>
      <c r="AK11" s="82">
        <v>0</v>
      </c>
      <c r="AL11" s="84" t="s">
        <v>531</v>
      </c>
      <c r="AM11" s="82">
        <v>0</v>
      </c>
      <c r="AN11" s="85" t="s">
        <v>441</v>
      </c>
      <c r="AO11" s="86">
        <v>2</v>
      </c>
      <c r="AP11" s="84" t="s">
        <v>532</v>
      </c>
      <c r="AQ11" s="82">
        <v>0</v>
      </c>
      <c r="AR11" s="85" t="s">
        <v>490</v>
      </c>
      <c r="AS11" s="86">
        <v>2</v>
      </c>
      <c r="AT11" s="84" t="s">
        <v>491</v>
      </c>
      <c r="AU11" s="82">
        <v>0</v>
      </c>
      <c r="AV11" s="85" t="s">
        <v>533</v>
      </c>
      <c r="AW11" s="86">
        <v>2</v>
      </c>
      <c r="AX11" s="85" t="s">
        <v>377</v>
      </c>
      <c r="AY11" s="86">
        <v>2</v>
      </c>
      <c r="AZ11" s="91">
        <f t="shared" si="1"/>
        <v>29</v>
      </c>
      <c r="BA11" s="89" t="s">
        <v>293</v>
      </c>
    </row>
    <row r="12" spans="1:53" ht="30" customHeight="1" x14ac:dyDescent="0.3">
      <c r="A12" s="2" t="s">
        <v>24</v>
      </c>
      <c r="B12" s="3">
        <v>21</v>
      </c>
      <c r="C12" s="4">
        <v>11</v>
      </c>
      <c r="D12" s="84" t="s">
        <v>412</v>
      </c>
      <c r="E12" s="82">
        <v>0</v>
      </c>
      <c r="F12" s="85" t="s">
        <v>413</v>
      </c>
      <c r="G12" s="86">
        <v>2</v>
      </c>
      <c r="H12" s="85" t="s">
        <v>414</v>
      </c>
      <c r="I12" s="86">
        <v>2</v>
      </c>
      <c r="J12" s="84" t="s">
        <v>415</v>
      </c>
      <c r="K12" s="82">
        <v>0</v>
      </c>
      <c r="L12" s="84" t="s">
        <v>416</v>
      </c>
      <c r="M12" s="82">
        <v>0</v>
      </c>
      <c r="N12" s="85" t="s">
        <v>313</v>
      </c>
      <c r="O12" s="86">
        <v>2</v>
      </c>
      <c r="P12" s="84" t="s">
        <v>417</v>
      </c>
      <c r="Q12" s="82">
        <v>0</v>
      </c>
      <c r="R12" s="85" t="s">
        <v>402</v>
      </c>
      <c r="S12" s="86">
        <v>2</v>
      </c>
      <c r="T12" s="85" t="s">
        <v>319</v>
      </c>
      <c r="U12" s="86">
        <v>2</v>
      </c>
      <c r="V12" s="87" t="s">
        <v>418</v>
      </c>
      <c r="W12" s="88">
        <v>1</v>
      </c>
      <c r="X12" s="85" t="s">
        <v>370</v>
      </c>
      <c r="Y12" s="86">
        <v>2</v>
      </c>
      <c r="Z12" s="84" t="s">
        <v>419</v>
      </c>
      <c r="AA12" s="82">
        <v>0</v>
      </c>
      <c r="AB12" s="85" t="s">
        <v>405</v>
      </c>
      <c r="AC12" s="86">
        <v>2</v>
      </c>
      <c r="AD12" s="85" t="s">
        <v>406</v>
      </c>
      <c r="AE12" s="86">
        <v>2</v>
      </c>
      <c r="AF12" s="84" t="s">
        <v>420</v>
      </c>
      <c r="AG12" s="82">
        <v>0</v>
      </c>
      <c r="AH12" s="85" t="s">
        <v>339</v>
      </c>
      <c r="AI12" s="86">
        <v>2</v>
      </c>
      <c r="AJ12" s="85" t="s">
        <v>342</v>
      </c>
      <c r="AK12" s="86">
        <v>2</v>
      </c>
      <c r="AL12" s="85" t="s">
        <v>421</v>
      </c>
      <c r="AM12" s="86">
        <v>2</v>
      </c>
      <c r="AN12" s="85" t="s">
        <v>422</v>
      </c>
      <c r="AO12" s="86">
        <v>2</v>
      </c>
      <c r="AP12" s="84" t="s">
        <v>366</v>
      </c>
      <c r="AQ12" s="82">
        <v>0</v>
      </c>
      <c r="AR12" s="84" t="s">
        <v>423</v>
      </c>
      <c r="AS12" s="82">
        <v>0</v>
      </c>
      <c r="AT12" s="84" t="s">
        <v>366</v>
      </c>
      <c r="AU12" s="82">
        <v>0</v>
      </c>
      <c r="AV12" s="85" t="s">
        <v>424</v>
      </c>
      <c r="AW12" s="86">
        <v>2</v>
      </c>
      <c r="AX12" s="85" t="s">
        <v>377</v>
      </c>
      <c r="AY12" s="86">
        <v>2</v>
      </c>
      <c r="AZ12" s="91">
        <f t="shared" si="1"/>
        <v>29</v>
      </c>
      <c r="BA12">
        <v>6</v>
      </c>
    </row>
    <row r="13" spans="1:53" ht="30" customHeight="1" x14ac:dyDescent="0.3">
      <c r="A13" s="2" t="s">
        <v>35</v>
      </c>
      <c r="B13" s="3">
        <v>8</v>
      </c>
      <c r="C13" s="4">
        <v>10</v>
      </c>
      <c r="D13" s="84" t="s">
        <v>425</v>
      </c>
      <c r="E13" s="82">
        <v>0</v>
      </c>
      <c r="F13" s="84" t="s">
        <v>506</v>
      </c>
      <c r="G13" s="82">
        <v>0</v>
      </c>
      <c r="H13" s="85" t="s">
        <v>534</v>
      </c>
      <c r="I13" s="86">
        <v>2</v>
      </c>
      <c r="J13" s="85" t="s">
        <v>535</v>
      </c>
      <c r="K13" s="86">
        <v>2</v>
      </c>
      <c r="L13" s="85" t="s">
        <v>536</v>
      </c>
      <c r="M13" s="86">
        <v>2</v>
      </c>
      <c r="N13" s="85" t="s">
        <v>401</v>
      </c>
      <c r="O13" s="86">
        <v>2</v>
      </c>
      <c r="P13" s="84" t="s">
        <v>430</v>
      </c>
      <c r="Q13" s="82">
        <v>0</v>
      </c>
      <c r="R13" s="85" t="s">
        <v>402</v>
      </c>
      <c r="S13" s="86">
        <v>2</v>
      </c>
      <c r="T13" s="85" t="s">
        <v>319</v>
      </c>
      <c r="U13" s="86">
        <v>2</v>
      </c>
      <c r="V13" s="84" t="s">
        <v>537</v>
      </c>
      <c r="W13" s="82">
        <v>0</v>
      </c>
      <c r="X13" s="84" t="s">
        <v>538</v>
      </c>
      <c r="Y13" s="82">
        <v>0</v>
      </c>
      <c r="Z13" s="85" t="s">
        <v>404</v>
      </c>
      <c r="AA13" s="86">
        <v>2</v>
      </c>
      <c r="AB13" s="85" t="s">
        <v>405</v>
      </c>
      <c r="AC13" s="86">
        <v>2</v>
      </c>
      <c r="AD13" s="84" t="s">
        <v>539</v>
      </c>
      <c r="AE13" s="82">
        <v>0</v>
      </c>
      <c r="AF13" s="84" t="s">
        <v>540</v>
      </c>
      <c r="AG13" s="82">
        <v>0</v>
      </c>
      <c r="AH13" s="85" t="s">
        <v>471</v>
      </c>
      <c r="AI13" s="86">
        <v>2</v>
      </c>
      <c r="AJ13" s="87" t="s">
        <v>541</v>
      </c>
      <c r="AK13" s="88">
        <v>1</v>
      </c>
      <c r="AL13" s="85" t="s">
        <v>409</v>
      </c>
      <c r="AM13" s="86">
        <v>2</v>
      </c>
      <c r="AN13" s="85" t="s">
        <v>441</v>
      </c>
      <c r="AO13" s="86">
        <v>2</v>
      </c>
      <c r="AP13" s="84" t="s">
        <v>542</v>
      </c>
      <c r="AQ13" s="82">
        <v>0</v>
      </c>
      <c r="AR13" s="84" t="s">
        <v>543</v>
      </c>
      <c r="AS13" s="82">
        <v>0</v>
      </c>
      <c r="AT13" s="84" t="s">
        <v>544</v>
      </c>
      <c r="AU13" s="82">
        <v>0</v>
      </c>
      <c r="AV13" s="84" t="s">
        <v>545</v>
      </c>
      <c r="AW13" s="82">
        <v>0</v>
      </c>
      <c r="AX13" s="85" t="s">
        <v>377</v>
      </c>
      <c r="AY13" s="86">
        <v>2</v>
      </c>
      <c r="AZ13" s="91">
        <f t="shared" si="1"/>
        <v>25</v>
      </c>
      <c r="BA13" s="89" t="s">
        <v>547</v>
      </c>
    </row>
    <row r="14" spans="1:53" ht="30" customHeight="1" x14ac:dyDescent="0.3">
      <c r="A14" s="2" t="s">
        <v>33</v>
      </c>
      <c r="B14" s="3">
        <v>4</v>
      </c>
      <c r="C14" s="4">
        <v>10</v>
      </c>
      <c r="D14" s="84" t="s">
        <v>378</v>
      </c>
      <c r="E14" s="82">
        <v>0</v>
      </c>
      <c r="F14" s="87" t="s">
        <v>379</v>
      </c>
      <c r="G14" s="88">
        <v>1</v>
      </c>
      <c r="H14" s="85" t="s">
        <v>380</v>
      </c>
      <c r="I14" s="86">
        <v>2</v>
      </c>
      <c r="J14" s="84" t="s">
        <v>381</v>
      </c>
      <c r="K14" s="82">
        <v>0</v>
      </c>
      <c r="L14" s="84" t="s">
        <v>382</v>
      </c>
      <c r="M14" s="82">
        <v>0</v>
      </c>
      <c r="N14" s="85" t="s">
        <v>313</v>
      </c>
      <c r="O14" s="86">
        <v>2</v>
      </c>
      <c r="P14" s="84" t="s">
        <v>383</v>
      </c>
      <c r="Q14" s="82">
        <v>0</v>
      </c>
      <c r="R14" s="85" t="s">
        <v>368</v>
      </c>
      <c r="S14" s="86">
        <v>2</v>
      </c>
      <c r="T14" s="85" t="s">
        <v>319</v>
      </c>
      <c r="U14" s="86">
        <v>2</v>
      </c>
      <c r="V14" s="87" t="s">
        <v>384</v>
      </c>
      <c r="W14" s="88">
        <v>1</v>
      </c>
      <c r="X14" s="84" t="s">
        <v>385</v>
      </c>
      <c r="Y14" s="82">
        <v>0</v>
      </c>
      <c r="Z14" s="87" t="s">
        <v>386</v>
      </c>
      <c r="AA14" s="88">
        <v>1</v>
      </c>
      <c r="AB14" s="85" t="s">
        <v>387</v>
      </c>
      <c r="AC14" s="86">
        <v>2</v>
      </c>
      <c r="AD14" s="85" t="s">
        <v>388</v>
      </c>
      <c r="AE14" s="86">
        <v>2</v>
      </c>
      <c r="AF14" s="84" t="s">
        <v>389</v>
      </c>
      <c r="AG14" s="82">
        <v>0</v>
      </c>
      <c r="AH14" s="85" t="s">
        <v>339</v>
      </c>
      <c r="AI14" s="86">
        <v>2</v>
      </c>
      <c r="AJ14" s="84" t="s">
        <v>390</v>
      </c>
      <c r="AK14" s="82">
        <v>0</v>
      </c>
      <c r="AL14" s="84" t="s">
        <v>391</v>
      </c>
      <c r="AM14" s="82">
        <v>0</v>
      </c>
      <c r="AN14" s="85" t="s">
        <v>348</v>
      </c>
      <c r="AO14" s="86">
        <v>2</v>
      </c>
      <c r="AP14" s="84" t="s">
        <v>392</v>
      </c>
      <c r="AQ14" s="82">
        <v>0</v>
      </c>
      <c r="AR14" s="87" t="s">
        <v>393</v>
      </c>
      <c r="AS14" s="88">
        <v>1</v>
      </c>
      <c r="AT14" s="87" t="s">
        <v>394</v>
      </c>
      <c r="AU14" s="88">
        <v>1</v>
      </c>
      <c r="AV14" s="85" t="s">
        <v>395</v>
      </c>
      <c r="AW14" s="86">
        <v>2</v>
      </c>
      <c r="AX14" s="85" t="s">
        <v>396</v>
      </c>
      <c r="AY14" s="86">
        <v>2</v>
      </c>
      <c r="AZ14" s="91">
        <f t="shared" si="1"/>
        <v>25</v>
      </c>
      <c r="BA14" s="89" t="s">
        <v>547</v>
      </c>
    </row>
    <row r="15" spans="1:53" ht="30" customHeight="1" x14ac:dyDescent="0.3">
      <c r="A15" s="2" t="s">
        <v>80</v>
      </c>
      <c r="B15" s="3">
        <v>18</v>
      </c>
      <c r="C15" s="4">
        <v>11</v>
      </c>
      <c r="D15" s="84" t="s">
        <v>366</v>
      </c>
      <c r="E15" s="82">
        <v>0</v>
      </c>
      <c r="F15" s="85" t="s">
        <v>492</v>
      </c>
      <c r="G15" s="86">
        <v>2</v>
      </c>
      <c r="H15" s="85" t="s">
        <v>493</v>
      </c>
      <c r="I15" s="86">
        <v>2</v>
      </c>
      <c r="J15" s="85" t="s">
        <v>494</v>
      </c>
      <c r="K15" s="86">
        <v>2</v>
      </c>
      <c r="L15" s="84" t="s">
        <v>495</v>
      </c>
      <c r="M15" s="82">
        <v>0</v>
      </c>
      <c r="N15" s="85" t="s">
        <v>313</v>
      </c>
      <c r="O15" s="86">
        <v>2</v>
      </c>
      <c r="P15" s="84" t="s">
        <v>430</v>
      </c>
      <c r="Q15" s="82">
        <v>0</v>
      </c>
      <c r="R15" s="84" t="s">
        <v>482</v>
      </c>
      <c r="S15" s="82">
        <v>0</v>
      </c>
      <c r="T15" s="84" t="s">
        <v>319</v>
      </c>
      <c r="U15" s="82">
        <v>2</v>
      </c>
      <c r="V15" s="85" t="s">
        <v>403</v>
      </c>
      <c r="W15" s="86">
        <v>2</v>
      </c>
      <c r="X15" s="84" t="s">
        <v>496</v>
      </c>
      <c r="Y15" s="82">
        <v>0</v>
      </c>
      <c r="Z15" s="85" t="s">
        <v>328</v>
      </c>
      <c r="AA15" s="86">
        <v>2</v>
      </c>
      <c r="AB15" s="85" t="s">
        <v>405</v>
      </c>
      <c r="AC15" s="86">
        <v>2</v>
      </c>
      <c r="AD15" s="84" t="s">
        <v>497</v>
      </c>
      <c r="AE15" s="82">
        <v>0</v>
      </c>
      <c r="AF15" s="84" t="s">
        <v>498</v>
      </c>
      <c r="AG15" s="82">
        <v>0</v>
      </c>
      <c r="AH15" s="84" t="s">
        <v>499</v>
      </c>
      <c r="AI15" s="82">
        <v>0</v>
      </c>
      <c r="AJ15" s="84" t="s">
        <v>366</v>
      </c>
      <c r="AK15" s="82">
        <v>0</v>
      </c>
      <c r="AL15" s="84" t="s">
        <v>500</v>
      </c>
      <c r="AM15" s="82">
        <v>0</v>
      </c>
      <c r="AN15" s="85" t="s">
        <v>501</v>
      </c>
      <c r="AO15" s="86">
        <v>2</v>
      </c>
      <c r="AP15" s="84" t="s">
        <v>366</v>
      </c>
      <c r="AQ15" s="82">
        <v>0</v>
      </c>
      <c r="AR15" s="85" t="s">
        <v>502</v>
      </c>
      <c r="AS15" s="86">
        <v>2</v>
      </c>
      <c r="AT15" s="84" t="s">
        <v>503</v>
      </c>
      <c r="AU15" s="82">
        <v>0</v>
      </c>
      <c r="AV15" s="87" t="s">
        <v>504</v>
      </c>
      <c r="AW15" s="88">
        <v>1</v>
      </c>
      <c r="AX15" s="85" t="s">
        <v>377</v>
      </c>
      <c r="AY15" s="86">
        <v>2</v>
      </c>
      <c r="AZ15" s="91">
        <f>SUM(AW15,AU15,AS15,AY15,AQ15,AO15,AM15,AK15,AI15,AG15,AE15,AC15,AA15,Y15,W15,U15,S15,Q15,O15,M15,K15,I15,G15,E15)</f>
        <v>23</v>
      </c>
      <c r="BA15">
        <v>9</v>
      </c>
    </row>
    <row r="16" spans="1:53" ht="30" customHeight="1" x14ac:dyDescent="0.3">
      <c r="A16" s="2" t="s">
        <v>78</v>
      </c>
      <c r="B16" s="3">
        <v>17</v>
      </c>
      <c r="C16" s="4">
        <v>10</v>
      </c>
      <c r="D16" s="84" t="s">
        <v>461</v>
      </c>
      <c r="E16" s="82">
        <v>0</v>
      </c>
      <c r="F16" s="84" t="s">
        <v>462</v>
      </c>
      <c r="G16" s="82">
        <v>0</v>
      </c>
      <c r="H16" s="85" t="s">
        <v>463</v>
      </c>
      <c r="I16" s="86">
        <v>2</v>
      </c>
      <c r="J16" s="84" t="s">
        <v>464</v>
      </c>
      <c r="K16" s="82">
        <v>0</v>
      </c>
      <c r="L16" s="84" t="s">
        <v>465</v>
      </c>
      <c r="M16" s="82">
        <v>0</v>
      </c>
      <c r="N16" s="85" t="s">
        <v>466</v>
      </c>
      <c r="O16" s="86">
        <v>2</v>
      </c>
      <c r="P16" s="84" t="s">
        <v>366</v>
      </c>
      <c r="Q16" s="82">
        <v>0</v>
      </c>
      <c r="R16" s="84" t="s">
        <v>467</v>
      </c>
      <c r="S16" s="82">
        <v>0</v>
      </c>
      <c r="T16" s="85" t="s">
        <v>319</v>
      </c>
      <c r="U16" s="86">
        <v>2</v>
      </c>
      <c r="V16" s="84" t="s">
        <v>468</v>
      </c>
      <c r="W16" s="82">
        <v>0</v>
      </c>
      <c r="X16" s="84" t="s">
        <v>385</v>
      </c>
      <c r="Y16" s="82">
        <v>0</v>
      </c>
      <c r="Z16" s="85" t="s">
        <v>328</v>
      </c>
      <c r="AA16" s="86">
        <v>2</v>
      </c>
      <c r="AB16" s="85" t="s">
        <v>405</v>
      </c>
      <c r="AC16" s="86">
        <v>2</v>
      </c>
      <c r="AD16" s="84" t="s">
        <v>469</v>
      </c>
      <c r="AE16" s="82">
        <v>0</v>
      </c>
      <c r="AF16" s="84" t="s">
        <v>470</v>
      </c>
      <c r="AG16" s="82">
        <v>0</v>
      </c>
      <c r="AH16" s="84" t="s">
        <v>471</v>
      </c>
      <c r="AI16" s="82">
        <v>2</v>
      </c>
      <c r="AJ16" s="85" t="s">
        <v>472</v>
      </c>
      <c r="AK16" s="86">
        <v>2</v>
      </c>
      <c r="AL16" s="84" t="s">
        <v>473</v>
      </c>
      <c r="AM16" s="82">
        <v>0</v>
      </c>
      <c r="AN16" s="85" t="s">
        <v>441</v>
      </c>
      <c r="AO16" s="86">
        <v>2</v>
      </c>
      <c r="AP16" s="84" t="s">
        <v>474</v>
      </c>
      <c r="AQ16" s="82">
        <v>0</v>
      </c>
      <c r="AR16" s="84" t="s">
        <v>475</v>
      </c>
      <c r="AS16" s="82">
        <v>0</v>
      </c>
      <c r="AT16" s="84" t="s">
        <v>476</v>
      </c>
      <c r="AU16" s="82">
        <v>0</v>
      </c>
      <c r="AV16" s="85" t="s">
        <v>376</v>
      </c>
      <c r="AW16" s="86">
        <v>2</v>
      </c>
      <c r="AX16" s="85" t="s">
        <v>377</v>
      </c>
      <c r="AY16" s="86">
        <v>2</v>
      </c>
      <c r="AZ16" s="91">
        <f>SUM(AW16,AU16,AS16,AY16,AQ16,AO16,AM16,AK16,AI16,AG16,AE16,AC16,AA16,Y16,W16,U16,S16,Q16,O16,M16,K16,I16,G16,E16)</f>
        <v>20</v>
      </c>
      <c r="BA16">
        <v>10</v>
      </c>
    </row>
    <row r="17" spans="1:53" ht="30" customHeight="1" x14ac:dyDescent="0.3">
      <c r="A17" s="2" t="s">
        <v>37</v>
      </c>
      <c r="B17" s="3">
        <v>17</v>
      </c>
      <c r="C17" s="4">
        <v>11</v>
      </c>
      <c r="D17" s="84" t="s">
        <v>425</v>
      </c>
      <c r="E17" s="82">
        <v>0</v>
      </c>
      <c r="F17" s="84" t="s">
        <v>446</v>
      </c>
      <c r="G17" s="82">
        <v>0</v>
      </c>
      <c r="H17" s="85" t="s">
        <v>380</v>
      </c>
      <c r="I17" s="86">
        <v>2</v>
      </c>
      <c r="J17" s="84" t="s">
        <v>447</v>
      </c>
      <c r="K17" s="82">
        <v>0</v>
      </c>
      <c r="L17" s="84" t="s">
        <v>448</v>
      </c>
      <c r="M17" s="82">
        <v>0</v>
      </c>
      <c r="N17" s="85" t="s">
        <v>313</v>
      </c>
      <c r="O17" s="86">
        <v>2</v>
      </c>
      <c r="P17" s="84" t="s">
        <v>449</v>
      </c>
      <c r="Q17" s="82">
        <v>0</v>
      </c>
      <c r="R17" s="85" t="s">
        <v>450</v>
      </c>
      <c r="S17" s="86">
        <v>2</v>
      </c>
      <c r="T17" s="85" t="s">
        <v>319</v>
      </c>
      <c r="U17" s="86">
        <v>2</v>
      </c>
      <c r="V17" s="84" t="s">
        <v>451</v>
      </c>
      <c r="W17" s="82">
        <v>0</v>
      </c>
      <c r="X17" s="84" t="s">
        <v>385</v>
      </c>
      <c r="Y17" s="82">
        <v>0</v>
      </c>
      <c r="Z17" s="84" t="s">
        <v>452</v>
      </c>
      <c r="AA17" s="82">
        <v>0</v>
      </c>
      <c r="AB17" s="85" t="s">
        <v>405</v>
      </c>
      <c r="AC17" s="86">
        <v>2</v>
      </c>
      <c r="AD17" s="84" t="s">
        <v>453</v>
      </c>
      <c r="AE17" s="82">
        <v>0</v>
      </c>
      <c r="AF17" s="84" t="s">
        <v>454</v>
      </c>
      <c r="AG17" s="82">
        <v>0</v>
      </c>
      <c r="AH17" s="84" t="s">
        <v>455</v>
      </c>
      <c r="AI17" s="82">
        <v>0</v>
      </c>
      <c r="AJ17" s="84" t="s">
        <v>456</v>
      </c>
      <c r="AK17" s="82">
        <v>0</v>
      </c>
      <c r="AL17" s="85" t="s">
        <v>345</v>
      </c>
      <c r="AM17" s="86">
        <v>2</v>
      </c>
      <c r="AN17" s="85" t="s">
        <v>457</v>
      </c>
      <c r="AO17" s="86">
        <v>2</v>
      </c>
      <c r="AP17" s="84" t="s">
        <v>458</v>
      </c>
      <c r="AQ17" s="82">
        <v>0</v>
      </c>
      <c r="AR17" s="84" t="s">
        <v>459</v>
      </c>
      <c r="AS17" s="82">
        <v>0</v>
      </c>
      <c r="AT17" s="84" t="s">
        <v>411</v>
      </c>
      <c r="AU17" s="82">
        <v>0</v>
      </c>
      <c r="AV17" s="84" t="s">
        <v>460</v>
      </c>
      <c r="AW17" s="82">
        <v>0</v>
      </c>
      <c r="AX17" s="85" t="s">
        <v>377</v>
      </c>
      <c r="AY17" s="86">
        <v>2</v>
      </c>
      <c r="AZ17" s="83">
        <f>SUM(AY17,AW17,AU17,AS17,AQ17,AO17,AM17,AK17,AI17,AG17,AE17,AC17,AA17,Y17,W17,U17,S17,Q17,O17,M17,K17,I17,G17,E17)</f>
        <v>16</v>
      </c>
      <c r="BA17">
        <v>11</v>
      </c>
    </row>
    <row r="18" spans="1:53" ht="30" customHeight="1" x14ac:dyDescent="0.3">
      <c r="A18" s="2" t="s">
        <v>79</v>
      </c>
      <c r="B18" s="3">
        <v>18</v>
      </c>
      <c r="C18" s="4">
        <v>10</v>
      </c>
      <c r="D18" s="84" t="s">
        <v>505</v>
      </c>
      <c r="E18" s="82">
        <v>0</v>
      </c>
      <c r="F18" s="84" t="s">
        <v>506</v>
      </c>
      <c r="G18" s="82">
        <v>0</v>
      </c>
      <c r="H18" s="84" t="s">
        <v>507</v>
      </c>
      <c r="I18" s="82">
        <v>0</v>
      </c>
      <c r="J18" s="84" t="s">
        <v>366</v>
      </c>
      <c r="K18" s="82">
        <v>0</v>
      </c>
      <c r="L18" s="84" t="s">
        <v>416</v>
      </c>
      <c r="M18" s="82">
        <v>0</v>
      </c>
      <c r="N18" s="84" t="s">
        <v>508</v>
      </c>
      <c r="O18" s="82">
        <v>0</v>
      </c>
      <c r="P18" s="84" t="s">
        <v>509</v>
      </c>
      <c r="Q18" s="82">
        <v>0</v>
      </c>
      <c r="R18" s="84" t="s">
        <v>510</v>
      </c>
      <c r="S18" s="82">
        <v>0</v>
      </c>
      <c r="T18" s="84" t="s">
        <v>366</v>
      </c>
      <c r="U18" s="82">
        <v>0</v>
      </c>
      <c r="V18" s="84" t="s">
        <v>511</v>
      </c>
      <c r="W18" s="82">
        <v>0</v>
      </c>
      <c r="X18" s="85" t="s">
        <v>512</v>
      </c>
      <c r="Y18" s="86">
        <v>2</v>
      </c>
      <c r="Z18" s="84" t="s">
        <v>366</v>
      </c>
      <c r="AA18" s="82">
        <v>0</v>
      </c>
      <c r="AB18" s="85" t="s">
        <v>405</v>
      </c>
      <c r="AC18" s="86">
        <v>2</v>
      </c>
      <c r="AD18" s="84" t="s">
        <v>513</v>
      </c>
      <c r="AE18" s="82">
        <v>0</v>
      </c>
      <c r="AF18" s="84" t="s">
        <v>514</v>
      </c>
      <c r="AG18" s="82">
        <v>0</v>
      </c>
      <c r="AH18" s="84" t="s">
        <v>515</v>
      </c>
      <c r="AI18" s="82">
        <v>0</v>
      </c>
      <c r="AJ18" s="84" t="s">
        <v>516</v>
      </c>
      <c r="AK18" s="82">
        <v>0</v>
      </c>
      <c r="AL18" s="84" t="s">
        <v>473</v>
      </c>
      <c r="AM18" s="82">
        <v>0</v>
      </c>
      <c r="AN18" s="85" t="s">
        <v>441</v>
      </c>
      <c r="AO18" s="86">
        <v>2</v>
      </c>
      <c r="AP18" s="84" t="s">
        <v>366</v>
      </c>
      <c r="AQ18" s="82">
        <v>0</v>
      </c>
      <c r="AR18" s="84" t="s">
        <v>366</v>
      </c>
      <c r="AS18" s="82">
        <v>0</v>
      </c>
      <c r="AT18" s="84" t="s">
        <v>517</v>
      </c>
      <c r="AU18" s="82">
        <v>0</v>
      </c>
      <c r="AV18" s="85" t="s">
        <v>376</v>
      </c>
      <c r="AW18" s="86">
        <v>2</v>
      </c>
      <c r="AX18" s="85" t="s">
        <v>377</v>
      </c>
      <c r="AY18" s="86">
        <v>2</v>
      </c>
      <c r="AZ18" s="83">
        <f>SUM(AW18,AU18,AS18,AY18,AQ18,AO18,AM18,AK18,AI18,AG18,AE18,AC18,AA18,Y18,W18,U18,S18,Q18,O18,M18,K18,I18,G18,E18)</f>
        <v>10</v>
      </c>
      <c r="BA18">
        <v>12</v>
      </c>
    </row>
    <row r="19" spans="1:53" ht="30" customHeight="1" x14ac:dyDescent="0.3">
      <c r="A19" s="2" t="s">
        <v>38</v>
      </c>
      <c r="B19" s="3">
        <v>20</v>
      </c>
      <c r="C19" s="4">
        <v>11</v>
      </c>
      <c r="D19" s="84"/>
      <c r="E19" s="82"/>
      <c r="F19" s="84"/>
      <c r="G19" s="82"/>
      <c r="H19" s="84"/>
      <c r="I19" s="82"/>
      <c r="J19" s="84"/>
      <c r="K19" s="82"/>
      <c r="L19" s="84"/>
      <c r="M19" s="82"/>
      <c r="N19" s="84"/>
      <c r="O19" s="82"/>
      <c r="P19" s="84"/>
      <c r="Q19" s="82"/>
      <c r="R19" s="84"/>
      <c r="S19" s="82"/>
      <c r="T19" s="84"/>
      <c r="U19" s="82"/>
      <c r="V19" s="84"/>
      <c r="W19" s="82"/>
      <c r="X19" s="84"/>
      <c r="Y19" s="82"/>
      <c r="Z19" s="84"/>
      <c r="AA19" s="82"/>
      <c r="AB19" s="84"/>
      <c r="AC19" s="82"/>
      <c r="AD19" s="84"/>
      <c r="AE19" s="82"/>
      <c r="AF19" s="84"/>
      <c r="AG19" s="82"/>
      <c r="AH19" s="84"/>
      <c r="AI19" s="82"/>
      <c r="AJ19" s="84"/>
      <c r="AK19" s="82"/>
      <c r="AL19" s="84"/>
      <c r="AM19" s="82"/>
      <c r="AN19" s="84"/>
      <c r="AO19" s="82"/>
      <c r="AP19" s="84"/>
      <c r="AQ19" s="82"/>
      <c r="AR19" s="84"/>
      <c r="AS19" s="82"/>
      <c r="AT19" s="84"/>
      <c r="AU19" s="82"/>
      <c r="AV19" s="84"/>
      <c r="AW19" s="82"/>
      <c r="AX19" s="84"/>
      <c r="AY19" s="82"/>
      <c r="AZ19" s="83">
        <f>SUM(AY19,AW19,AU19,AS19,AQ19,AO19,AM19,AK19,AI19,AG19,AE19,AC19,AA19,Y19,W19,U19,S19,Q19,O19,M19,K19,I19,G19,E19)</f>
        <v>0</v>
      </c>
    </row>
    <row r="20" spans="1:53" x14ac:dyDescent="0.3">
      <c r="A20" s="7" t="s">
        <v>23</v>
      </c>
      <c r="B20" s="6"/>
      <c r="C20" s="6"/>
      <c r="D20" s="5"/>
      <c r="E20" s="8">
        <f>SUM(E8:E19)</f>
        <v>0</v>
      </c>
      <c r="F20" s="5"/>
      <c r="G20" s="8">
        <f>SUM(G7:G19)</f>
        <v>15</v>
      </c>
      <c r="H20" s="5"/>
      <c r="I20" s="8">
        <f>SUM(I7:I19)</f>
        <v>22</v>
      </c>
      <c r="J20" s="5"/>
      <c r="K20" s="8">
        <f>SUM(K7:K19)</f>
        <v>8</v>
      </c>
      <c r="L20" s="5"/>
      <c r="M20" s="8">
        <f>SUM(M7:M19)</f>
        <v>7</v>
      </c>
      <c r="N20" s="5"/>
      <c r="O20" s="8">
        <f>SUM(O7:O19)</f>
        <v>20</v>
      </c>
      <c r="P20" s="5"/>
      <c r="Q20" s="8">
        <f>SUM(Q7:Q19)</f>
        <v>10</v>
      </c>
      <c r="R20" s="5"/>
      <c r="S20" s="8">
        <f>SUM(S7:S19)</f>
        <v>14</v>
      </c>
      <c r="T20" s="5"/>
      <c r="U20" s="8">
        <f>SUM(U7:U19)</f>
        <v>22</v>
      </c>
      <c r="V20" s="5"/>
      <c r="W20" s="8">
        <f>SUM(W7:W19)</f>
        <v>12</v>
      </c>
      <c r="X20" s="5"/>
      <c r="Y20" s="8">
        <f>SUM(Y7:Y19)</f>
        <v>9</v>
      </c>
      <c r="Z20" s="5"/>
      <c r="AA20" s="8">
        <f>SUM(AA7:AA19)</f>
        <v>13</v>
      </c>
      <c r="AB20" s="5"/>
      <c r="AC20" s="8">
        <f>SUM(AC7:AC19)</f>
        <v>24</v>
      </c>
      <c r="AD20" s="5"/>
      <c r="AE20" s="8">
        <f>SUM(AE7:AE19)</f>
        <v>14</v>
      </c>
      <c r="AF20" s="5"/>
      <c r="AG20" s="8">
        <f>SUM(AG7:AG19)</f>
        <v>2</v>
      </c>
      <c r="AH20" s="5"/>
      <c r="AI20" s="8">
        <f>SUM(AI7:AI19)</f>
        <v>18</v>
      </c>
      <c r="AJ20" s="5"/>
      <c r="AK20" s="8">
        <f>SUM(AK7:AK19)</f>
        <v>9</v>
      </c>
      <c r="AL20" s="5"/>
      <c r="AM20" s="8">
        <f>SUM(AM7:AM19)</f>
        <v>10</v>
      </c>
      <c r="AN20" s="5"/>
      <c r="AO20" s="8">
        <f>SUM(AO7:AO19)</f>
        <v>24</v>
      </c>
      <c r="AP20" s="5"/>
      <c r="AQ20" s="8">
        <f>SUM(AQ7:AQ19)</f>
        <v>4</v>
      </c>
      <c r="AR20" s="14"/>
      <c r="AS20" s="8">
        <f>SUM(AS7:AS19)</f>
        <v>11</v>
      </c>
      <c r="AT20" s="14"/>
      <c r="AU20" s="8">
        <f>SUM(AU7:AU19)</f>
        <v>5</v>
      </c>
      <c r="AV20" s="14"/>
      <c r="AW20" s="8">
        <f>SUM(AW7:AW19)</f>
        <v>19</v>
      </c>
      <c r="AX20" s="14"/>
      <c r="AY20" s="8">
        <f>SUM(AY7:AY19)</f>
        <v>24</v>
      </c>
      <c r="AZ20" s="5"/>
    </row>
  </sheetData>
  <sheetProtection algorithmName="SHA-512" hashValue="S0UPl9WQPG6qynq9JbDw3lcS3/UqEaJjkLoFKjhqgIfGHHb4Qz0KhAS8frOy4qdDU0LaMRF3IJMbw8PtBmNusQ==" saltValue="eWl3935rlmfXo28KtQ08tQ==" spinCount="100000" sheet="1" formatCells="0" formatColumns="0" formatRows="0" insertColumns="0" insertRows="0" insertHyperlinks="0" deleteColumns="0" deleteRows="0" sort="0" autoFilter="0" pivotTables="0"/>
  <sortState ref="A8:AZ19">
    <sortCondition descending="1" ref="AZ19"/>
  </sortState>
  <mergeCells count="120">
    <mergeCell ref="D1:E1"/>
    <mergeCell ref="F1:G1"/>
    <mergeCell ref="H1:I1"/>
    <mergeCell ref="J1:K1"/>
    <mergeCell ref="L1:M1"/>
    <mergeCell ref="N1:O1"/>
    <mergeCell ref="AN1:AO1"/>
    <mergeCell ref="AP1:AQ1"/>
    <mergeCell ref="AR1:AS1"/>
    <mergeCell ref="P1:Q1"/>
    <mergeCell ref="R1:S1"/>
    <mergeCell ref="T1:U1"/>
    <mergeCell ref="V1:W1"/>
    <mergeCell ref="X1:Y1"/>
    <mergeCell ref="Z1:AA1"/>
    <mergeCell ref="AT1:AU1"/>
    <mergeCell ref="AV1:AW1"/>
    <mergeCell ref="AX1:AY1"/>
    <mergeCell ref="AB1:AC1"/>
    <mergeCell ref="AD1:AE1"/>
    <mergeCell ref="AF1:AG1"/>
    <mergeCell ref="AH1:AI1"/>
    <mergeCell ref="AJ1:AK1"/>
    <mergeCell ref="AL1:AM1"/>
    <mergeCell ref="D2:E2"/>
    <mergeCell ref="F2:G2"/>
    <mergeCell ref="H2:I2"/>
    <mergeCell ref="J2:K2"/>
    <mergeCell ref="L2:M2"/>
    <mergeCell ref="N2:O2"/>
    <mergeCell ref="AN2:AO2"/>
    <mergeCell ref="AP2:AQ2"/>
    <mergeCell ref="AR2:AS2"/>
    <mergeCell ref="P2:Q2"/>
    <mergeCell ref="R2:S2"/>
    <mergeCell ref="T2:U2"/>
    <mergeCell ref="V2:W2"/>
    <mergeCell ref="X2:Y2"/>
    <mergeCell ref="Z2:AA2"/>
    <mergeCell ref="AT2:AU2"/>
    <mergeCell ref="AV2:AW2"/>
    <mergeCell ref="AX2:AY2"/>
    <mergeCell ref="AB2:AC2"/>
    <mergeCell ref="AD2:AE2"/>
    <mergeCell ref="AF2:AG2"/>
    <mergeCell ref="AH2:AI2"/>
    <mergeCell ref="AJ2:AK2"/>
    <mergeCell ref="AL2:AM2"/>
    <mergeCell ref="P3:Q3"/>
    <mergeCell ref="R3:S3"/>
    <mergeCell ref="T3:U3"/>
    <mergeCell ref="V3:W3"/>
    <mergeCell ref="X3:Y3"/>
    <mergeCell ref="Z3:AA3"/>
    <mergeCell ref="D3:E3"/>
    <mergeCell ref="F3:G3"/>
    <mergeCell ref="H3:I3"/>
    <mergeCell ref="J3:K3"/>
    <mergeCell ref="L3:M3"/>
    <mergeCell ref="N3:O3"/>
    <mergeCell ref="AN3:AO3"/>
    <mergeCell ref="AP3:AQ3"/>
    <mergeCell ref="AR3:AS3"/>
    <mergeCell ref="AT3:AU3"/>
    <mergeCell ref="AV3:AW3"/>
    <mergeCell ref="AX3:AY3"/>
    <mergeCell ref="AB3:AC3"/>
    <mergeCell ref="AD3:AE3"/>
    <mergeCell ref="AF3:AG3"/>
    <mergeCell ref="AH3:AI3"/>
    <mergeCell ref="AJ3:AK3"/>
    <mergeCell ref="AL3:AM3"/>
    <mergeCell ref="P4:Q4"/>
    <mergeCell ref="R4:S4"/>
    <mergeCell ref="T4:U4"/>
    <mergeCell ref="V4:W4"/>
    <mergeCell ref="X4:Y4"/>
    <mergeCell ref="Z4:AA4"/>
    <mergeCell ref="D4:E4"/>
    <mergeCell ref="F4:G4"/>
    <mergeCell ref="H4:I4"/>
    <mergeCell ref="J4:K4"/>
    <mergeCell ref="L4:M4"/>
    <mergeCell ref="N4:O4"/>
    <mergeCell ref="AN4:AO4"/>
    <mergeCell ref="AP4:AQ4"/>
    <mergeCell ref="AR4:AS4"/>
    <mergeCell ref="AT4:AU4"/>
    <mergeCell ref="AV4:AW4"/>
    <mergeCell ref="AX4:AY4"/>
    <mergeCell ref="AB4:AC4"/>
    <mergeCell ref="AD4:AE4"/>
    <mergeCell ref="AF4:AG4"/>
    <mergeCell ref="AH4:AI4"/>
    <mergeCell ref="AJ4:AK4"/>
    <mergeCell ref="AL4:AM4"/>
    <mergeCell ref="P6:Q6"/>
    <mergeCell ref="R6:S6"/>
    <mergeCell ref="T6:U6"/>
    <mergeCell ref="V6:W6"/>
    <mergeCell ref="X6:Y6"/>
    <mergeCell ref="Z6:AA6"/>
    <mergeCell ref="D6:E6"/>
    <mergeCell ref="F6:G6"/>
    <mergeCell ref="H6:I6"/>
    <mergeCell ref="J6:K6"/>
    <mergeCell ref="L6:M6"/>
    <mergeCell ref="N6:O6"/>
    <mergeCell ref="AN6:AO6"/>
    <mergeCell ref="AP6:AQ6"/>
    <mergeCell ref="AR6:AS6"/>
    <mergeCell ref="AT6:AU6"/>
    <mergeCell ref="AV6:AW6"/>
    <mergeCell ref="AX6:AY6"/>
    <mergeCell ref="AB6:AC6"/>
    <mergeCell ref="AD6:AE6"/>
    <mergeCell ref="AF6:AG6"/>
    <mergeCell ref="AH6:AI6"/>
    <mergeCell ref="AJ6:AK6"/>
    <mergeCell ref="AL6:AM6"/>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21"/>
  <sheetViews>
    <sheetView tabSelected="1" zoomScale="60" zoomScaleNormal="60" workbookViewId="0">
      <pane xSplit="1" topLeftCell="B1" activePane="topRight" state="frozen"/>
      <selection activeCell="H3" sqref="H3:I3"/>
      <selection pane="topRight" activeCell="A15" sqref="A15"/>
    </sheetView>
  </sheetViews>
  <sheetFormatPr defaultRowHeight="14.4" x14ac:dyDescent="0.3"/>
  <cols>
    <col min="1" max="1" width="25.77734375" customWidth="1"/>
    <col min="2" max="3" width="5.77734375" customWidth="1"/>
    <col min="4" max="4" width="30.77734375" customWidth="1"/>
    <col min="5" max="5" width="5.77734375" customWidth="1"/>
    <col min="6" max="6" width="30.77734375" customWidth="1"/>
    <col min="7" max="7" width="5.77734375" customWidth="1"/>
    <col min="8" max="8" width="30.77734375" customWidth="1"/>
    <col min="9" max="9" width="5.77734375" customWidth="1"/>
    <col min="10" max="10" width="30.77734375" customWidth="1"/>
    <col min="11" max="11" width="5.77734375" customWidth="1"/>
    <col min="12" max="12" width="30.77734375" customWidth="1"/>
    <col min="13" max="13" width="5.77734375" customWidth="1"/>
    <col min="14" max="14" width="30.77734375" customWidth="1"/>
    <col min="15" max="15" width="5.77734375" customWidth="1"/>
    <col min="16" max="16" width="30.77734375" customWidth="1"/>
    <col min="17" max="17" width="5.77734375" customWidth="1"/>
    <col min="18" max="18" width="30.77734375" customWidth="1"/>
    <col min="19" max="19" width="5.77734375" customWidth="1"/>
    <col min="20" max="20" width="30.77734375" customWidth="1"/>
    <col min="21" max="21" width="5.77734375" customWidth="1"/>
    <col min="22" max="22" width="30.77734375" customWidth="1"/>
    <col min="23" max="23" width="5.77734375" customWidth="1"/>
    <col min="24" max="24" width="30.77734375" customWidth="1"/>
    <col min="25" max="25" width="5.77734375" customWidth="1"/>
    <col min="26" max="26" width="30.77734375" customWidth="1"/>
    <col min="27" max="27" width="5.77734375" customWidth="1"/>
  </cols>
  <sheetData>
    <row r="1" spans="1:29" ht="18.600000000000001" thickBot="1" x14ac:dyDescent="0.4">
      <c r="A1" s="25" t="s">
        <v>41</v>
      </c>
      <c r="B1" s="24"/>
      <c r="C1" s="24"/>
      <c r="D1" s="92" t="s">
        <v>548</v>
      </c>
      <c r="E1" s="93"/>
      <c r="F1" s="94" t="s">
        <v>549</v>
      </c>
      <c r="G1" s="95"/>
      <c r="H1" s="96" t="s">
        <v>550</v>
      </c>
      <c r="I1" s="97"/>
      <c r="J1" s="94" t="s">
        <v>551</v>
      </c>
      <c r="K1" s="95"/>
      <c r="L1" s="96" t="s">
        <v>552</v>
      </c>
      <c r="M1" s="97"/>
      <c r="N1" s="94" t="s">
        <v>553</v>
      </c>
      <c r="O1" s="95"/>
      <c r="P1" s="96" t="s">
        <v>554</v>
      </c>
      <c r="Q1" s="97"/>
      <c r="R1" s="94" t="s">
        <v>555</v>
      </c>
      <c r="S1" s="95"/>
      <c r="T1" s="96" t="s">
        <v>612</v>
      </c>
      <c r="U1" s="97"/>
      <c r="V1" s="94" t="s">
        <v>557</v>
      </c>
      <c r="W1" s="95"/>
      <c r="X1" s="104" t="s">
        <v>558</v>
      </c>
      <c r="Y1" s="105"/>
      <c r="Z1" s="94" t="s">
        <v>559</v>
      </c>
      <c r="AA1" s="95"/>
    </row>
    <row r="2" spans="1:29" ht="120" customHeight="1" x14ac:dyDescent="0.3">
      <c r="A2" s="21" t="s">
        <v>566</v>
      </c>
      <c r="B2" s="22"/>
      <c r="C2" s="23"/>
      <c r="D2" s="108" t="s">
        <v>561</v>
      </c>
      <c r="E2" s="109"/>
      <c r="F2" s="106" t="s">
        <v>571</v>
      </c>
      <c r="G2" s="107"/>
      <c r="H2" s="108" t="s">
        <v>577</v>
      </c>
      <c r="I2" s="109"/>
      <c r="J2" s="106" t="s">
        <v>583</v>
      </c>
      <c r="K2" s="107"/>
      <c r="L2" s="151" t="s">
        <v>588</v>
      </c>
      <c r="M2" s="152"/>
      <c r="N2" s="106" t="s">
        <v>594</v>
      </c>
      <c r="O2" s="107"/>
      <c r="P2" s="108" t="s">
        <v>600</v>
      </c>
      <c r="Q2" s="109"/>
      <c r="R2" s="106" t="s">
        <v>606</v>
      </c>
      <c r="S2" s="107"/>
      <c r="T2" s="108" t="s">
        <v>613</v>
      </c>
      <c r="U2" s="109"/>
      <c r="V2" s="106" t="s">
        <v>619</v>
      </c>
      <c r="W2" s="107"/>
      <c r="X2" s="108" t="s">
        <v>625</v>
      </c>
      <c r="Y2" s="109"/>
      <c r="Z2" s="106" t="s">
        <v>631</v>
      </c>
      <c r="AA2" s="107"/>
    </row>
    <row r="3" spans="1:29" ht="90" customHeight="1" x14ac:dyDescent="0.3">
      <c r="A3" s="21" t="s">
        <v>567</v>
      </c>
      <c r="B3" s="22"/>
      <c r="C3" s="23"/>
      <c r="D3" s="161" t="s">
        <v>562</v>
      </c>
      <c r="E3" s="162"/>
      <c r="F3" s="159" t="s">
        <v>572</v>
      </c>
      <c r="G3" s="160"/>
      <c r="H3" s="161" t="s">
        <v>578</v>
      </c>
      <c r="I3" s="162"/>
      <c r="J3" s="159" t="s">
        <v>584</v>
      </c>
      <c r="K3" s="160"/>
      <c r="L3" s="161" t="s">
        <v>589</v>
      </c>
      <c r="M3" s="162"/>
      <c r="N3" s="159" t="s">
        <v>595</v>
      </c>
      <c r="O3" s="160"/>
      <c r="P3" s="161" t="s">
        <v>601</v>
      </c>
      <c r="Q3" s="162"/>
      <c r="R3" s="159" t="s">
        <v>607</v>
      </c>
      <c r="S3" s="160"/>
      <c r="T3" s="161" t="s">
        <v>614</v>
      </c>
      <c r="U3" s="162"/>
      <c r="V3" s="159" t="s">
        <v>620</v>
      </c>
      <c r="W3" s="160"/>
      <c r="X3" s="161" t="s">
        <v>626</v>
      </c>
      <c r="Y3" s="162"/>
      <c r="Z3" s="159" t="s">
        <v>632</v>
      </c>
      <c r="AA3" s="160"/>
    </row>
    <row r="4" spans="1:29" ht="105" customHeight="1" x14ac:dyDescent="0.3">
      <c r="A4" s="21" t="s">
        <v>568</v>
      </c>
      <c r="B4" s="22"/>
      <c r="C4" s="23"/>
      <c r="D4" s="161" t="s">
        <v>563</v>
      </c>
      <c r="E4" s="162"/>
      <c r="F4" s="159" t="s">
        <v>573</v>
      </c>
      <c r="G4" s="160"/>
      <c r="H4" s="161" t="s">
        <v>579</v>
      </c>
      <c r="I4" s="162"/>
      <c r="J4" s="159" t="s">
        <v>585</v>
      </c>
      <c r="K4" s="160"/>
      <c r="L4" s="161" t="s">
        <v>590</v>
      </c>
      <c r="M4" s="162"/>
      <c r="N4" s="159" t="s">
        <v>596</v>
      </c>
      <c r="O4" s="160"/>
      <c r="P4" s="161" t="s">
        <v>602</v>
      </c>
      <c r="Q4" s="162"/>
      <c r="R4" s="159" t="s">
        <v>608</v>
      </c>
      <c r="S4" s="160"/>
      <c r="T4" s="161" t="s">
        <v>615</v>
      </c>
      <c r="U4" s="162"/>
      <c r="V4" s="159" t="s">
        <v>621</v>
      </c>
      <c r="W4" s="160"/>
      <c r="X4" s="161" t="s">
        <v>627</v>
      </c>
      <c r="Y4" s="162"/>
      <c r="Z4" s="159" t="s">
        <v>633</v>
      </c>
      <c r="AA4" s="160"/>
    </row>
    <row r="5" spans="1:29" ht="120" customHeight="1" x14ac:dyDescent="0.3">
      <c r="A5" s="21" t="s">
        <v>569</v>
      </c>
      <c r="B5" s="22"/>
      <c r="C5" s="23"/>
      <c r="D5" s="161" t="s">
        <v>564</v>
      </c>
      <c r="E5" s="162"/>
      <c r="F5" s="159" t="s">
        <v>574</v>
      </c>
      <c r="G5" s="160"/>
      <c r="H5" s="161" t="s">
        <v>580</v>
      </c>
      <c r="I5" s="162"/>
      <c r="J5" s="159" t="s">
        <v>586</v>
      </c>
      <c r="K5" s="160"/>
      <c r="L5" s="161" t="s">
        <v>591</v>
      </c>
      <c r="M5" s="162"/>
      <c r="N5" s="159" t="s">
        <v>597</v>
      </c>
      <c r="O5" s="160"/>
      <c r="P5" s="161" t="s">
        <v>603</v>
      </c>
      <c r="Q5" s="162"/>
      <c r="R5" s="159" t="s">
        <v>609</v>
      </c>
      <c r="S5" s="160"/>
      <c r="T5" s="161" t="s">
        <v>616</v>
      </c>
      <c r="U5" s="162"/>
      <c r="V5" s="159" t="s">
        <v>622</v>
      </c>
      <c r="W5" s="160"/>
      <c r="X5" s="161" t="s">
        <v>628</v>
      </c>
      <c r="Y5" s="162"/>
      <c r="Z5" s="159" t="s">
        <v>634</v>
      </c>
      <c r="AA5" s="160"/>
    </row>
    <row r="6" spans="1:29" ht="120" customHeight="1" x14ac:dyDescent="0.3">
      <c r="A6" s="21" t="s">
        <v>570</v>
      </c>
      <c r="B6" s="22"/>
      <c r="C6" s="23"/>
      <c r="D6" s="161" t="s">
        <v>565</v>
      </c>
      <c r="E6" s="162"/>
      <c r="F6" s="159" t="s">
        <v>575</v>
      </c>
      <c r="G6" s="160"/>
      <c r="H6" s="161" t="s">
        <v>581</v>
      </c>
      <c r="I6" s="162"/>
      <c r="J6" s="159" t="s">
        <v>587</v>
      </c>
      <c r="K6" s="160"/>
      <c r="L6" s="161" t="s">
        <v>592</v>
      </c>
      <c r="M6" s="162"/>
      <c r="N6" s="159" t="s">
        <v>598</v>
      </c>
      <c r="O6" s="160"/>
      <c r="P6" s="161" t="s">
        <v>604</v>
      </c>
      <c r="Q6" s="162"/>
      <c r="R6" s="159" t="s">
        <v>610</v>
      </c>
      <c r="S6" s="160"/>
      <c r="T6" s="161" t="s">
        <v>617</v>
      </c>
      <c r="U6" s="162"/>
      <c r="V6" s="159" t="s">
        <v>623</v>
      </c>
      <c r="W6" s="160"/>
      <c r="X6" s="161" t="s">
        <v>629</v>
      </c>
      <c r="Y6" s="162"/>
      <c r="Z6" s="159" t="s">
        <v>635</v>
      </c>
      <c r="AA6" s="160"/>
    </row>
    <row r="7" spans="1:29" ht="60" customHeight="1" x14ac:dyDescent="0.3">
      <c r="A7" s="21" t="s">
        <v>55</v>
      </c>
      <c r="B7" s="22"/>
      <c r="C7" s="23"/>
      <c r="D7" s="110" t="s">
        <v>560</v>
      </c>
      <c r="E7" s="111"/>
      <c r="F7" s="112" t="s">
        <v>576</v>
      </c>
      <c r="G7" s="113"/>
      <c r="H7" s="110" t="s">
        <v>582</v>
      </c>
      <c r="I7" s="111"/>
      <c r="J7" s="112" t="s">
        <v>637</v>
      </c>
      <c r="K7" s="113"/>
      <c r="L7" s="110" t="s">
        <v>593</v>
      </c>
      <c r="M7" s="111"/>
      <c r="N7" s="112" t="s">
        <v>599</v>
      </c>
      <c r="O7" s="113"/>
      <c r="P7" s="110" t="s">
        <v>605</v>
      </c>
      <c r="Q7" s="111"/>
      <c r="R7" s="112" t="s">
        <v>611</v>
      </c>
      <c r="S7" s="113"/>
      <c r="T7" s="110" t="s">
        <v>618</v>
      </c>
      <c r="U7" s="111"/>
      <c r="V7" s="112" t="s">
        <v>624</v>
      </c>
      <c r="W7" s="113"/>
      <c r="X7" s="110" t="s">
        <v>630</v>
      </c>
      <c r="Y7" s="111"/>
      <c r="Z7" s="112" t="s">
        <v>636</v>
      </c>
      <c r="AA7" s="113"/>
    </row>
    <row r="8" spans="1:29" ht="21.6" thickBot="1" x14ac:dyDescent="0.45">
      <c r="A8" s="29" t="s">
        <v>57</v>
      </c>
    </row>
    <row r="9" spans="1:29" ht="15" thickBot="1" x14ac:dyDescent="0.35">
      <c r="A9" s="15" t="s">
        <v>31</v>
      </c>
      <c r="B9" s="13" t="s">
        <v>21</v>
      </c>
      <c r="C9" s="13" t="s">
        <v>22</v>
      </c>
      <c r="D9" s="92" t="s">
        <v>548</v>
      </c>
      <c r="E9" s="93"/>
      <c r="F9" s="94" t="s">
        <v>549</v>
      </c>
      <c r="G9" s="95"/>
      <c r="H9" s="96" t="s">
        <v>550</v>
      </c>
      <c r="I9" s="97"/>
      <c r="J9" s="94" t="s">
        <v>551</v>
      </c>
      <c r="K9" s="95"/>
      <c r="L9" s="96" t="s">
        <v>552</v>
      </c>
      <c r="M9" s="97"/>
      <c r="N9" s="94" t="s">
        <v>553</v>
      </c>
      <c r="O9" s="95"/>
      <c r="P9" s="96" t="s">
        <v>554</v>
      </c>
      <c r="Q9" s="97"/>
      <c r="R9" s="94" t="s">
        <v>555</v>
      </c>
      <c r="S9" s="95"/>
      <c r="T9" s="96" t="s">
        <v>556</v>
      </c>
      <c r="U9" s="97"/>
      <c r="V9" s="94" t="s">
        <v>557</v>
      </c>
      <c r="W9" s="95"/>
      <c r="X9" s="104" t="s">
        <v>558</v>
      </c>
      <c r="Y9" s="105"/>
      <c r="Z9" s="94" t="s">
        <v>559</v>
      </c>
      <c r="AA9" s="95"/>
      <c r="AB9" s="19" t="s">
        <v>20</v>
      </c>
    </row>
    <row r="10" spans="1:29" ht="60" customHeight="1" x14ac:dyDescent="0.3">
      <c r="A10" s="2" t="s">
        <v>39</v>
      </c>
      <c r="B10" s="3">
        <v>21</v>
      </c>
      <c r="C10" s="4">
        <v>10</v>
      </c>
      <c r="D10" s="165" t="s">
        <v>650</v>
      </c>
      <c r="E10" s="82">
        <v>60</v>
      </c>
      <c r="F10" s="165" t="s">
        <v>726</v>
      </c>
      <c r="G10" s="82">
        <v>90</v>
      </c>
      <c r="H10" s="165" t="s">
        <v>727</v>
      </c>
      <c r="I10" s="82">
        <v>30</v>
      </c>
      <c r="J10" s="165" t="s">
        <v>662</v>
      </c>
      <c r="K10" s="82">
        <v>150</v>
      </c>
      <c r="L10" s="165" t="s">
        <v>728</v>
      </c>
      <c r="M10" s="82">
        <v>60</v>
      </c>
      <c r="N10" s="165" t="s">
        <v>729</v>
      </c>
      <c r="O10" s="82">
        <v>110</v>
      </c>
      <c r="P10" s="165" t="s">
        <v>730</v>
      </c>
      <c r="Q10" s="82">
        <v>120</v>
      </c>
      <c r="R10" s="165" t="s">
        <v>731</v>
      </c>
      <c r="S10" s="82">
        <v>100</v>
      </c>
      <c r="T10" s="165" t="s">
        <v>732</v>
      </c>
      <c r="U10" s="82">
        <v>50</v>
      </c>
      <c r="V10" s="165" t="s">
        <v>733</v>
      </c>
      <c r="W10" s="82">
        <v>100</v>
      </c>
      <c r="X10" s="165" t="s">
        <v>734</v>
      </c>
      <c r="Y10" s="82">
        <v>60</v>
      </c>
      <c r="Z10" s="165" t="s">
        <v>735</v>
      </c>
      <c r="AA10" s="82">
        <v>30</v>
      </c>
      <c r="AB10" s="164">
        <f>SUM(AA10,Y10,W10,U10,S10,Q10,O10,M10,K10,I10,G10,E10)</f>
        <v>960</v>
      </c>
      <c r="AC10" s="167">
        <v>1</v>
      </c>
    </row>
    <row r="11" spans="1:29" ht="60" customHeight="1" x14ac:dyDescent="0.3">
      <c r="A11" s="2" t="s">
        <v>35</v>
      </c>
      <c r="B11" s="3">
        <v>8</v>
      </c>
      <c r="C11" s="4">
        <v>10</v>
      </c>
      <c r="D11" s="165" t="s">
        <v>704</v>
      </c>
      <c r="E11" s="82">
        <v>100</v>
      </c>
      <c r="F11" s="165" t="s">
        <v>705</v>
      </c>
      <c r="G11" s="82">
        <v>50</v>
      </c>
      <c r="H11" s="165" t="s">
        <v>706</v>
      </c>
      <c r="I11" s="82">
        <v>100</v>
      </c>
      <c r="J11" s="165" t="s">
        <v>707</v>
      </c>
      <c r="K11" s="82">
        <v>150</v>
      </c>
      <c r="L11" s="165" t="s">
        <v>708</v>
      </c>
      <c r="M11" s="82">
        <v>40</v>
      </c>
      <c r="N11" s="165" t="s">
        <v>709</v>
      </c>
      <c r="O11" s="82">
        <v>100</v>
      </c>
      <c r="P11" s="165" t="s">
        <v>710</v>
      </c>
      <c r="Q11" s="82">
        <v>60</v>
      </c>
      <c r="R11" s="165" t="s">
        <v>711</v>
      </c>
      <c r="S11" s="82">
        <v>80</v>
      </c>
      <c r="T11" s="165" t="s">
        <v>712</v>
      </c>
      <c r="U11" s="82">
        <v>50</v>
      </c>
      <c r="V11" s="165" t="s">
        <v>713</v>
      </c>
      <c r="W11" s="82">
        <v>60</v>
      </c>
      <c r="X11" s="165" t="s">
        <v>714</v>
      </c>
      <c r="Y11" s="82">
        <v>90</v>
      </c>
      <c r="Z11" s="165" t="s">
        <v>715</v>
      </c>
      <c r="AA11" s="82">
        <v>-50</v>
      </c>
      <c r="AB11" s="164">
        <f>SUM(AA11,Y11,W11,U11,S11,Q11,O11,M11,K11,I11,G11,E11)</f>
        <v>830</v>
      </c>
      <c r="AC11" s="167">
        <v>2</v>
      </c>
    </row>
    <row r="12" spans="1:29" ht="60" customHeight="1" x14ac:dyDescent="0.3">
      <c r="A12" s="2" t="s">
        <v>36</v>
      </c>
      <c r="B12" s="3">
        <v>13</v>
      </c>
      <c r="C12" s="4">
        <v>11</v>
      </c>
      <c r="D12" s="165" t="s">
        <v>650</v>
      </c>
      <c r="E12" s="82">
        <v>60</v>
      </c>
      <c r="F12" s="165" t="s">
        <v>651</v>
      </c>
      <c r="G12" s="82">
        <v>60</v>
      </c>
      <c r="H12" s="165" t="s">
        <v>652</v>
      </c>
      <c r="I12" s="82">
        <v>40</v>
      </c>
      <c r="J12" s="165" t="s">
        <v>653</v>
      </c>
      <c r="K12" s="82">
        <v>150</v>
      </c>
      <c r="L12" s="165" t="s">
        <v>654</v>
      </c>
      <c r="M12" s="82">
        <v>80</v>
      </c>
      <c r="N12" s="165" t="s">
        <v>655</v>
      </c>
      <c r="O12" s="82">
        <v>90</v>
      </c>
      <c r="P12" s="165" t="s">
        <v>656</v>
      </c>
      <c r="Q12" s="82">
        <v>100</v>
      </c>
      <c r="R12" s="165" t="s">
        <v>657</v>
      </c>
      <c r="S12" s="82">
        <v>60</v>
      </c>
      <c r="T12" s="165" t="s">
        <v>658</v>
      </c>
      <c r="U12" s="82">
        <v>110</v>
      </c>
      <c r="V12" s="165" t="s">
        <v>659</v>
      </c>
      <c r="W12" s="82">
        <v>60</v>
      </c>
      <c r="X12" s="165" t="s">
        <v>660</v>
      </c>
      <c r="Y12" s="82">
        <v>-20</v>
      </c>
      <c r="Z12" s="165" t="s">
        <v>661</v>
      </c>
      <c r="AA12" s="82">
        <v>30</v>
      </c>
      <c r="AB12" s="164">
        <f>SUM(AA12,Y12,W12,U12,S12,Q12,O12,M12,K12,I12,G12,E12)</f>
        <v>820</v>
      </c>
      <c r="AC12" s="167">
        <v>3</v>
      </c>
    </row>
    <row r="13" spans="1:29" ht="60" customHeight="1" x14ac:dyDescent="0.3">
      <c r="A13" s="2" t="s">
        <v>80</v>
      </c>
      <c r="B13" s="3">
        <v>18</v>
      </c>
      <c r="C13" s="4">
        <v>11</v>
      </c>
      <c r="D13" s="165" t="s">
        <v>664</v>
      </c>
      <c r="E13" s="82">
        <v>40</v>
      </c>
      <c r="F13" s="165" t="s">
        <v>688</v>
      </c>
      <c r="G13" s="82">
        <v>60</v>
      </c>
      <c r="H13" s="165" t="s">
        <v>696</v>
      </c>
      <c r="I13" s="82">
        <v>70</v>
      </c>
      <c r="J13" s="165" t="s">
        <v>697</v>
      </c>
      <c r="K13" s="82">
        <v>50</v>
      </c>
      <c r="L13" s="165" t="s">
        <v>663</v>
      </c>
      <c r="M13" s="82">
        <v>150</v>
      </c>
      <c r="N13" s="165" t="s">
        <v>698</v>
      </c>
      <c r="O13" s="82">
        <v>80</v>
      </c>
      <c r="P13" s="165" t="s">
        <v>699</v>
      </c>
      <c r="Q13" s="82">
        <v>60</v>
      </c>
      <c r="R13" s="165" t="s">
        <v>700</v>
      </c>
      <c r="S13" s="82">
        <v>60</v>
      </c>
      <c r="T13" s="165" t="s">
        <v>701</v>
      </c>
      <c r="U13" s="82">
        <v>110</v>
      </c>
      <c r="V13" s="165" t="s">
        <v>702</v>
      </c>
      <c r="W13" s="82">
        <v>0</v>
      </c>
      <c r="X13" s="165" t="s">
        <v>674</v>
      </c>
      <c r="Y13" s="82">
        <v>20</v>
      </c>
      <c r="Z13" s="165" t="s">
        <v>703</v>
      </c>
      <c r="AA13" s="82">
        <v>100</v>
      </c>
      <c r="AB13" s="164">
        <f>SUM(AA13,Y13,W13,U13,S13,Q13,O13,M13,K13,I13,G13,E13)</f>
        <v>800</v>
      </c>
      <c r="AC13" s="167">
        <v>4</v>
      </c>
    </row>
    <row r="14" spans="1:29" ht="60" customHeight="1" x14ac:dyDescent="0.3">
      <c r="A14" s="2" t="s">
        <v>24</v>
      </c>
      <c r="B14" s="3">
        <v>21</v>
      </c>
      <c r="C14" s="4">
        <v>11</v>
      </c>
      <c r="D14" s="165" t="s">
        <v>716</v>
      </c>
      <c r="E14" s="82">
        <v>80</v>
      </c>
      <c r="F14" s="165" t="s">
        <v>717</v>
      </c>
      <c r="G14" s="82">
        <v>10</v>
      </c>
      <c r="H14" s="165" t="s">
        <v>718</v>
      </c>
      <c r="I14" s="82">
        <v>60</v>
      </c>
      <c r="J14" s="165" t="s">
        <v>667</v>
      </c>
      <c r="K14" s="82">
        <v>130</v>
      </c>
      <c r="L14" s="165" t="s">
        <v>719</v>
      </c>
      <c r="M14" s="82">
        <v>10</v>
      </c>
      <c r="N14" s="165" t="s">
        <v>720</v>
      </c>
      <c r="O14" s="82">
        <v>90</v>
      </c>
      <c r="P14" s="165" t="s">
        <v>721</v>
      </c>
      <c r="Q14" s="82">
        <v>150</v>
      </c>
      <c r="R14" s="165" t="s">
        <v>722</v>
      </c>
      <c r="S14" s="82">
        <v>50</v>
      </c>
      <c r="T14" s="165" t="s">
        <v>701</v>
      </c>
      <c r="U14" s="82">
        <v>110</v>
      </c>
      <c r="V14" s="165" t="s">
        <v>723</v>
      </c>
      <c r="W14" s="82">
        <v>150</v>
      </c>
      <c r="X14" s="165" t="s">
        <v>724</v>
      </c>
      <c r="Y14" s="82">
        <v>-10</v>
      </c>
      <c r="Z14" s="165" t="s">
        <v>725</v>
      </c>
      <c r="AA14" s="82">
        <v>-40</v>
      </c>
      <c r="AB14" s="164">
        <f>SUM(AA14,Y14,W14,U14,S14,Q14,O14,M14,K14,I14,G14,E14)</f>
        <v>790</v>
      </c>
      <c r="AC14" s="167">
        <v>5</v>
      </c>
    </row>
    <row r="15" spans="1:29" ht="60" customHeight="1" x14ac:dyDescent="0.3">
      <c r="A15" s="2" t="s">
        <v>37</v>
      </c>
      <c r="B15" s="3">
        <v>17</v>
      </c>
      <c r="C15" s="4">
        <v>11</v>
      </c>
      <c r="D15" s="165" t="s">
        <v>736</v>
      </c>
      <c r="E15" s="82">
        <v>60</v>
      </c>
      <c r="F15" s="165" t="s">
        <v>737</v>
      </c>
      <c r="G15" s="82">
        <v>50</v>
      </c>
      <c r="H15" s="165" t="s">
        <v>727</v>
      </c>
      <c r="I15" s="82">
        <v>30</v>
      </c>
      <c r="J15" s="165" t="s">
        <v>667</v>
      </c>
      <c r="K15" s="82">
        <v>130</v>
      </c>
      <c r="L15" s="165" t="s">
        <v>738</v>
      </c>
      <c r="M15" s="82">
        <v>10</v>
      </c>
      <c r="N15" s="165" t="s">
        <v>739</v>
      </c>
      <c r="O15" s="82">
        <v>50</v>
      </c>
      <c r="P15" s="165" t="s">
        <v>740</v>
      </c>
      <c r="Q15" s="82">
        <v>100</v>
      </c>
      <c r="R15" s="165" t="s">
        <v>741</v>
      </c>
      <c r="S15" s="82">
        <v>110</v>
      </c>
      <c r="T15" s="165" t="s">
        <v>742</v>
      </c>
      <c r="U15" s="82">
        <v>110</v>
      </c>
      <c r="V15" s="165" t="s">
        <v>743</v>
      </c>
      <c r="W15" s="82">
        <v>150</v>
      </c>
      <c r="X15" s="165" t="s">
        <v>744</v>
      </c>
      <c r="Y15" s="82">
        <v>-10</v>
      </c>
      <c r="Z15" s="166" t="s">
        <v>745</v>
      </c>
      <c r="AA15" s="82">
        <v>-60</v>
      </c>
      <c r="AB15" s="164">
        <f>SUM(AA15,Y15,W15,U15,S15,Q15,O15,M15,K15,I15,G15,E15)</f>
        <v>730</v>
      </c>
      <c r="AC15" s="167">
        <v>6</v>
      </c>
    </row>
    <row r="16" spans="1:29" ht="60" customHeight="1" x14ac:dyDescent="0.3">
      <c r="A16" s="2" t="s">
        <v>32</v>
      </c>
      <c r="B16" s="3">
        <v>4</v>
      </c>
      <c r="C16" s="4">
        <v>11</v>
      </c>
      <c r="D16" s="165" t="s">
        <v>640</v>
      </c>
      <c r="E16" s="82">
        <v>40</v>
      </c>
      <c r="F16" s="165" t="s">
        <v>641</v>
      </c>
      <c r="G16" s="82">
        <v>60</v>
      </c>
      <c r="H16" s="165" t="s">
        <v>642</v>
      </c>
      <c r="I16" s="82">
        <v>70</v>
      </c>
      <c r="J16" s="165" t="s">
        <v>639</v>
      </c>
      <c r="K16" s="82">
        <v>50</v>
      </c>
      <c r="L16" s="165" t="s">
        <v>638</v>
      </c>
      <c r="M16" s="82">
        <v>30</v>
      </c>
      <c r="N16" s="165" t="s">
        <v>643</v>
      </c>
      <c r="O16" s="82">
        <v>40</v>
      </c>
      <c r="P16" s="165" t="s">
        <v>644</v>
      </c>
      <c r="Q16" s="82">
        <v>40</v>
      </c>
      <c r="R16" s="165" t="s">
        <v>646</v>
      </c>
      <c r="S16" s="82">
        <v>80</v>
      </c>
      <c r="T16" s="165" t="s">
        <v>645</v>
      </c>
      <c r="U16" s="82">
        <v>110</v>
      </c>
      <c r="V16" s="165" t="s">
        <v>647</v>
      </c>
      <c r="W16" s="82">
        <v>30</v>
      </c>
      <c r="X16" s="165" t="s">
        <v>648</v>
      </c>
      <c r="Y16" s="82">
        <v>30</v>
      </c>
      <c r="Z16" s="165" t="s">
        <v>649</v>
      </c>
      <c r="AA16" s="82">
        <v>10</v>
      </c>
      <c r="AB16" s="164">
        <f>SUM(AA16,Y16,W16,U16,S16,Q16,O16,M16,K16,I16,G16,E16)</f>
        <v>590</v>
      </c>
      <c r="AC16" s="168" t="s">
        <v>547</v>
      </c>
    </row>
    <row r="17" spans="1:29" ht="60" customHeight="1" x14ac:dyDescent="0.3">
      <c r="A17" s="2" t="s">
        <v>34</v>
      </c>
      <c r="B17" s="3">
        <v>8</v>
      </c>
      <c r="C17" s="4">
        <v>11</v>
      </c>
      <c r="D17" s="165" t="s">
        <v>676</v>
      </c>
      <c r="E17" s="82">
        <v>40</v>
      </c>
      <c r="F17" s="165" t="s">
        <v>677</v>
      </c>
      <c r="G17" s="82">
        <v>50</v>
      </c>
      <c r="H17" s="165" t="s">
        <v>678</v>
      </c>
      <c r="I17" s="82">
        <v>70</v>
      </c>
      <c r="J17" s="165" t="s">
        <v>667</v>
      </c>
      <c r="K17" s="82">
        <v>130</v>
      </c>
      <c r="L17" s="165" t="s">
        <v>679</v>
      </c>
      <c r="M17" s="82">
        <v>40</v>
      </c>
      <c r="N17" s="165" t="s">
        <v>680</v>
      </c>
      <c r="O17" s="82">
        <v>20</v>
      </c>
      <c r="P17" s="165" t="s">
        <v>681</v>
      </c>
      <c r="Q17" s="82">
        <v>70</v>
      </c>
      <c r="R17" s="165" t="s">
        <v>682</v>
      </c>
      <c r="S17" s="82">
        <v>40</v>
      </c>
      <c r="T17" s="165" t="s">
        <v>683</v>
      </c>
      <c r="U17" s="82">
        <v>110</v>
      </c>
      <c r="V17" s="165" t="s">
        <v>684</v>
      </c>
      <c r="W17" s="82">
        <v>30</v>
      </c>
      <c r="X17" s="165" t="s">
        <v>685</v>
      </c>
      <c r="Y17" s="82">
        <v>60</v>
      </c>
      <c r="Z17" s="166" t="s">
        <v>686</v>
      </c>
      <c r="AA17" s="82">
        <v>-70</v>
      </c>
      <c r="AB17" s="164">
        <f>SUM(AA17,Y17,W17,U17,S17,Q17,O17,M17,K17,I17,G17,E17)</f>
        <v>590</v>
      </c>
      <c r="AC17" s="168" t="s">
        <v>547</v>
      </c>
    </row>
    <row r="18" spans="1:29" ht="60" customHeight="1" x14ac:dyDescent="0.3">
      <c r="A18" s="2" t="s">
        <v>40</v>
      </c>
      <c r="B18" s="3">
        <v>21</v>
      </c>
      <c r="C18" s="4">
        <v>11</v>
      </c>
      <c r="D18" s="165" t="s">
        <v>736</v>
      </c>
      <c r="E18" s="82">
        <v>60</v>
      </c>
      <c r="F18" s="165" t="s">
        <v>746</v>
      </c>
      <c r="G18" s="82">
        <v>10</v>
      </c>
      <c r="H18" s="165" t="s">
        <v>747</v>
      </c>
      <c r="I18" s="82">
        <v>0</v>
      </c>
      <c r="J18" s="165" t="s">
        <v>748</v>
      </c>
      <c r="K18" s="82">
        <v>-20</v>
      </c>
      <c r="L18" s="165" t="s">
        <v>749</v>
      </c>
      <c r="M18" s="82">
        <v>10</v>
      </c>
      <c r="N18" s="165" t="s">
        <v>709</v>
      </c>
      <c r="O18" s="82">
        <v>100</v>
      </c>
      <c r="P18" s="165" t="s">
        <v>750</v>
      </c>
      <c r="Q18" s="82">
        <v>50</v>
      </c>
      <c r="R18" s="165" t="s">
        <v>751</v>
      </c>
      <c r="S18" s="82">
        <v>30</v>
      </c>
      <c r="T18" s="165" t="s">
        <v>683</v>
      </c>
      <c r="U18" s="82">
        <v>110</v>
      </c>
      <c r="V18" s="165" t="s">
        <v>752</v>
      </c>
      <c r="W18" s="82">
        <v>60</v>
      </c>
      <c r="X18" s="165" t="s">
        <v>753</v>
      </c>
      <c r="Y18" s="82">
        <v>40</v>
      </c>
      <c r="Z18" s="165" t="s">
        <v>754</v>
      </c>
      <c r="AA18" s="82">
        <v>-90</v>
      </c>
      <c r="AB18" s="164">
        <f>SUM(AA18,Y18,W18,U18,S18,Q18,O18,M18,K18,I18,G18,E18)</f>
        <v>360</v>
      </c>
      <c r="AC18" s="167">
        <v>9</v>
      </c>
    </row>
    <row r="19" spans="1:29" ht="60" customHeight="1" x14ac:dyDescent="0.3">
      <c r="A19" s="2" t="s">
        <v>79</v>
      </c>
      <c r="B19" s="3">
        <v>18</v>
      </c>
      <c r="C19" s="4">
        <v>10</v>
      </c>
      <c r="D19" s="165" t="s">
        <v>687</v>
      </c>
      <c r="E19" s="82">
        <v>80</v>
      </c>
      <c r="F19" s="165" t="s">
        <v>688</v>
      </c>
      <c r="G19" s="82">
        <v>60</v>
      </c>
      <c r="H19" s="165" t="s">
        <v>689</v>
      </c>
      <c r="I19" s="82">
        <v>60</v>
      </c>
      <c r="J19" s="166" t="s">
        <v>690</v>
      </c>
      <c r="K19" s="82">
        <v>-10</v>
      </c>
      <c r="L19" s="165"/>
      <c r="M19" s="82">
        <v>0</v>
      </c>
      <c r="N19" s="165" t="s">
        <v>691</v>
      </c>
      <c r="O19" s="82">
        <v>0</v>
      </c>
      <c r="P19" s="165"/>
      <c r="Q19" s="82">
        <v>0</v>
      </c>
      <c r="R19" s="165" t="s">
        <v>692</v>
      </c>
      <c r="S19" s="82">
        <v>10</v>
      </c>
      <c r="T19" s="165" t="s">
        <v>693</v>
      </c>
      <c r="U19" s="82">
        <v>50</v>
      </c>
      <c r="V19" s="166" t="s">
        <v>694</v>
      </c>
      <c r="W19" s="82">
        <v>-20</v>
      </c>
      <c r="X19" s="165" t="s">
        <v>695</v>
      </c>
      <c r="Y19" s="82">
        <v>10</v>
      </c>
      <c r="Z19" s="165" t="s">
        <v>636</v>
      </c>
      <c r="AA19" s="82">
        <v>0</v>
      </c>
      <c r="AB19" s="164">
        <f>SUM(AA19,Y19,W19,U19,S19,Q19,O19,M19,K19,I19,G19,E19)</f>
        <v>240</v>
      </c>
      <c r="AC19" s="167">
        <v>10</v>
      </c>
    </row>
    <row r="20" spans="1:29" ht="60" customHeight="1" x14ac:dyDescent="0.3">
      <c r="A20" s="2" t="s">
        <v>33</v>
      </c>
      <c r="B20" s="3">
        <v>4</v>
      </c>
      <c r="C20" s="4">
        <v>10</v>
      </c>
      <c r="D20" s="165" t="s">
        <v>664</v>
      </c>
      <c r="E20" s="82">
        <v>40</v>
      </c>
      <c r="F20" s="165" t="s">
        <v>665</v>
      </c>
      <c r="G20" s="82">
        <v>10</v>
      </c>
      <c r="H20" s="165" t="s">
        <v>666</v>
      </c>
      <c r="I20" s="82">
        <v>-10</v>
      </c>
      <c r="J20" s="165" t="s">
        <v>667</v>
      </c>
      <c r="K20" s="82">
        <v>110</v>
      </c>
      <c r="L20" s="165" t="s">
        <v>668</v>
      </c>
      <c r="M20" s="82">
        <v>20</v>
      </c>
      <c r="N20" s="165" t="s">
        <v>669</v>
      </c>
      <c r="O20" s="82">
        <v>20</v>
      </c>
      <c r="P20" s="165" t="s">
        <v>670</v>
      </c>
      <c r="Q20" s="82">
        <v>30</v>
      </c>
      <c r="R20" s="165" t="s">
        <v>671</v>
      </c>
      <c r="S20" s="82">
        <v>-50</v>
      </c>
      <c r="T20" s="165" t="s">
        <v>672</v>
      </c>
      <c r="U20" s="82">
        <v>10</v>
      </c>
      <c r="V20" s="165" t="s">
        <v>673</v>
      </c>
      <c r="W20" s="82">
        <v>10</v>
      </c>
      <c r="X20" s="165" t="s">
        <v>674</v>
      </c>
      <c r="Y20" s="82">
        <v>20</v>
      </c>
      <c r="Z20" s="165" t="s">
        <v>675</v>
      </c>
      <c r="AA20" s="82">
        <v>20</v>
      </c>
      <c r="AB20" s="164">
        <f>SUM(AA20,Y20,W20,U20,S20,Q20,O20,M20,K20,I20,G20,E20)</f>
        <v>230</v>
      </c>
      <c r="AC20" s="167">
        <v>11</v>
      </c>
    </row>
    <row r="21" spans="1:29" x14ac:dyDescent="0.3">
      <c r="A21" s="7" t="s">
        <v>23</v>
      </c>
      <c r="B21" s="6"/>
      <c r="C21" s="6"/>
      <c r="D21" s="5"/>
      <c r="E21" s="8">
        <f>SUM(E10:E20)</f>
        <v>660</v>
      </c>
      <c r="F21" s="5"/>
      <c r="G21" s="8">
        <f>SUM(G10:G20)</f>
        <v>510</v>
      </c>
      <c r="H21" s="5"/>
      <c r="I21" s="8">
        <f>SUM(I10:I20)</f>
        <v>520</v>
      </c>
      <c r="J21" s="5"/>
      <c r="K21" s="8">
        <f>SUM(K10:K20)</f>
        <v>1020</v>
      </c>
      <c r="L21" s="5"/>
      <c r="M21" s="8">
        <f>SUM(M10:M20)</f>
        <v>450</v>
      </c>
      <c r="N21" s="5"/>
      <c r="O21" s="8">
        <f>SUM(O10:O20)</f>
        <v>700</v>
      </c>
      <c r="P21" s="5"/>
      <c r="Q21" s="8">
        <f>SUM(Q10:Q20)</f>
        <v>780</v>
      </c>
      <c r="R21" s="5"/>
      <c r="S21" s="8">
        <f>SUM(S10:S20)</f>
        <v>570</v>
      </c>
      <c r="T21" s="5"/>
      <c r="U21" s="8">
        <f>SUM(U10:U20)</f>
        <v>930</v>
      </c>
      <c r="V21" s="5"/>
      <c r="W21" s="8">
        <f>SUM(W10:W20)</f>
        <v>630</v>
      </c>
      <c r="X21" s="5"/>
      <c r="Y21" s="8">
        <f>SUM(Y10:Y20)</f>
        <v>290</v>
      </c>
      <c r="Z21" s="5"/>
      <c r="AA21" s="8">
        <f>SUM(AA10:AA20)</f>
        <v>-120</v>
      </c>
      <c r="AB21" s="5"/>
    </row>
  </sheetData>
  <sheetProtection algorithmName="SHA-512" hashValue="DlGMzL+uEk4nDWwHG98FPBRGHIP6aTbuHgtGDAwHsI5zIuUnejdLmkI3wZ11PQXTuM29eSXgGhgeWmiu3HKWPg==" saltValue="rY/8FGPL+dyxY9/XD+gN1Q==" spinCount="100000" sheet="1" formatCells="0" formatColumns="0" formatRows="0" insertColumns="0" insertRows="0" insertHyperlinks="0" deleteColumns="0" deleteRows="0" sort="0" autoFilter="0" pivotTables="0"/>
  <sortState ref="A10:AB20">
    <sortCondition descending="1" ref="AB20"/>
  </sortState>
  <mergeCells count="96">
    <mergeCell ref="P3:Q3"/>
    <mergeCell ref="P1:Q1"/>
    <mergeCell ref="R1:S1"/>
    <mergeCell ref="T1:U1"/>
    <mergeCell ref="P2:Q2"/>
    <mergeCell ref="R2:S2"/>
    <mergeCell ref="T2:U2"/>
    <mergeCell ref="D3:E3"/>
    <mergeCell ref="F3:G3"/>
    <mergeCell ref="H3:I3"/>
    <mergeCell ref="J3:K3"/>
    <mergeCell ref="N3:O3"/>
    <mergeCell ref="V1:W1"/>
    <mergeCell ref="X1:Y1"/>
    <mergeCell ref="Z1:AA1"/>
    <mergeCell ref="D1:E1"/>
    <mergeCell ref="F1:G1"/>
    <mergeCell ref="H1:I1"/>
    <mergeCell ref="J1:K1"/>
    <mergeCell ref="L1:M1"/>
    <mergeCell ref="N1:O1"/>
    <mergeCell ref="V2:W2"/>
    <mergeCell ref="X2:Y2"/>
    <mergeCell ref="Z2:AA2"/>
    <mergeCell ref="D2:E2"/>
    <mergeCell ref="F2:G2"/>
    <mergeCell ref="H2:I2"/>
    <mergeCell ref="J2:K2"/>
    <mergeCell ref="L2:M2"/>
    <mergeCell ref="N2:O2"/>
    <mergeCell ref="Z7:AA7"/>
    <mergeCell ref="D7:E7"/>
    <mergeCell ref="F7:G7"/>
    <mergeCell ref="H7:I7"/>
    <mergeCell ref="J7:K7"/>
    <mergeCell ref="L7:M7"/>
    <mergeCell ref="N7:O7"/>
    <mergeCell ref="P7:Q7"/>
    <mergeCell ref="R7:S7"/>
    <mergeCell ref="T7:U7"/>
    <mergeCell ref="V7:W7"/>
    <mergeCell ref="X7:Y7"/>
    <mergeCell ref="Z4:AA4"/>
    <mergeCell ref="D4:E4"/>
    <mergeCell ref="F4:G4"/>
    <mergeCell ref="H4:I4"/>
    <mergeCell ref="J4:K4"/>
    <mergeCell ref="L4:M4"/>
    <mergeCell ref="N4:O4"/>
    <mergeCell ref="Z9:AA9"/>
    <mergeCell ref="D9:E9"/>
    <mergeCell ref="F9:G9"/>
    <mergeCell ref="H9:I9"/>
    <mergeCell ref="J9:K9"/>
    <mergeCell ref="L9:M9"/>
    <mergeCell ref="N9:O9"/>
    <mergeCell ref="P9:Q9"/>
    <mergeCell ref="R9:S9"/>
    <mergeCell ref="T9:U9"/>
    <mergeCell ref="V9:W9"/>
    <mergeCell ref="X9:Y9"/>
    <mergeCell ref="J5:K5"/>
    <mergeCell ref="J6:K6"/>
    <mergeCell ref="L3:M3"/>
    <mergeCell ref="L5:M5"/>
    <mergeCell ref="L6:M6"/>
    <mergeCell ref="D5:E5"/>
    <mergeCell ref="D6:E6"/>
    <mergeCell ref="F5:G5"/>
    <mergeCell ref="F6:G6"/>
    <mergeCell ref="H5:I5"/>
    <mergeCell ref="H6:I6"/>
    <mergeCell ref="Z3:AA3"/>
    <mergeCell ref="Z5:AA5"/>
    <mergeCell ref="Z6:AA6"/>
    <mergeCell ref="N5:O5"/>
    <mergeCell ref="N6:O6"/>
    <mergeCell ref="P5:Q5"/>
    <mergeCell ref="P6:Q6"/>
    <mergeCell ref="R3:S3"/>
    <mergeCell ref="R5:S5"/>
    <mergeCell ref="R6:S6"/>
    <mergeCell ref="T3:U3"/>
    <mergeCell ref="T5:U5"/>
    <mergeCell ref="T6:U6"/>
    <mergeCell ref="P4:Q4"/>
    <mergeCell ref="R4:S4"/>
    <mergeCell ref="T4:U4"/>
    <mergeCell ref="V3:W3"/>
    <mergeCell ref="V5:W5"/>
    <mergeCell ref="V6:W6"/>
    <mergeCell ref="X3:Y3"/>
    <mergeCell ref="X5:Y5"/>
    <mergeCell ref="X6:Y6"/>
    <mergeCell ref="V4:W4"/>
    <mergeCell ref="X4:Y4"/>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5"/>
  <sheetViews>
    <sheetView zoomScale="180" zoomScaleNormal="180" workbookViewId="0">
      <selection activeCell="B22" sqref="B22"/>
    </sheetView>
  </sheetViews>
  <sheetFormatPr defaultRowHeight="14.4" x14ac:dyDescent="0.3"/>
  <cols>
    <col min="1" max="1" width="5.77734375" customWidth="1"/>
    <col min="2" max="2" width="25.77734375" customWidth="1"/>
    <col min="3" max="4" width="7.77734375" customWidth="1"/>
    <col min="5" max="9" width="8.77734375" customWidth="1"/>
  </cols>
  <sheetData>
    <row r="1" spans="1:9" ht="18" x14ac:dyDescent="0.35">
      <c r="A1" s="163" t="s">
        <v>83</v>
      </c>
      <c r="B1" s="163"/>
      <c r="C1" s="163"/>
      <c r="D1" s="163"/>
      <c r="E1" s="163"/>
      <c r="F1" s="163"/>
      <c r="G1" s="163"/>
      <c r="H1" s="163"/>
      <c r="I1" s="163"/>
    </row>
    <row r="2" spans="1:9" ht="15.6" x14ac:dyDescent="0.3">
      <c r="A2" s="10"/>
      <c r="B2" s="10" t="s">
        <v>26</v>
      </c>
      <c r="C2" s="11" t="s">
        <v>25</v>
      </c>
      <c r="D2" s="11" t="s">
        <v>22</v>
      </c>
      <c r="E2" s="11" t="s">
        <v>41</v>
      </c>
      <c r="F2" s="11" t="s">
        <v>546</v>
      </c>
      <c r="G2" s="11" t="s">
        <v>42</v>
      </c>
      <c r="H2" s="11" t="s">
        <v>43</v>
      </c>
      <c r="I2" s="11" t="s">
        <v>44</v>
      </c>
    </row>
    <row r="3" spans="1:9" x14ac:dyDescent="0.3">
      <c r="A3" s="61">
        <v>1</v>
      </c>
      <c r="B3" s="26" t="s">
        <v>54</v>
      </c>
      <c r="C3" s="17">
        <v>13</v>
      </c>
      <c r="D3" s="17">
        <v>11</v>
      </c>
      <c r="E3" s="9"/>
      <c r="F3" s="69">
        <v>1</v>
      </c>
      <c r="G3" s="66">
        <v>1</v>
      </c>
      <c r="H3" s="66">
        <v>3</v>
      </c>
      <c r="I3" s="9">
        <f>SUM(E3:H3)</f>
        <v>5</v>
      </c>
    </row>
    <row r="4" spans="1:9" x14ac:dyDescent="0.3">
      <c r="A4" s="90">
        <v>2</v>
      </c>
      <c r="B4" s="27" t="s">
        <v>51</v>
      </c>
      <c r="C4" s="18">
        <v>21</v>
      </c>
      <c r="D4" s="18">
        <v>10</v>
      </c>
      <c r="E4" s="12"/>
      <c r="F4" s="12">
        <v>6</v>
      </c>
      <c r="G4" s="66">
        <v>2</v>
      </c>
      <c r="H4" s="66">
        <v>1</v>
      </c>
      <c r="I4" s="12">
        <f>SUM(E4:H4)</f>
        <v>9</v>
      </c>
    </row>
    <row r="5" spans="1:9" x14ac:dyDescent="0.3">
      <c r="A5" s="62">
        <v>3</v>
      </c>
      <c r="B5" s="26" t="s">
        <v>49</v>
      </c>
      <c r="C5" s="17">
        <v>8</v>
      </c>
      <c r="D5" s="17">
        <v>11</v>
      </c>
      <c r="E5" s="9"/>
      <c r="F5" s="66">
        <v>2.5</v>
      </c>
      <c r="G5" s="9">
        <v>4.5</v>
      </c>
      <c r="H5" s="9">
        <v>7.5</v>
      </c>
      <c r="I5" s="9">
        <f>SUM(E5:H5)</f>
        <v>14.5</v>
      </c>
    </row>
    <row r="6" spans="1:9" x14ac:dyDescent="0.3">
      <c r="A6" s="63">
        <v>4</v>
      </c>
      <c r="B6" s="27" t="s">
        <v>45</v>
      </c>
      <c r="C6" s="18">
        <v>4</v>
      </c>
      <c r="D6" s="18">
        <v>11</v>
      </c>
      <c r="E6" s="12"/>
      <c r="F6" s="12">
        <v>4.5</v>
      </c>
      <c r="G6" s="66">
        <v>3</v>
      </c>
      <c r="H6" s="12">
        <v>7.5</v>
      </c>
      <c r="I6" s="12">
        <f>SUM(E6:H6)</f>
        <v>15</v>
      </c>
    </row>
    <row r="7" spans="1:9" x14ac:dyDescent="0.3">
      <c r="A7" s="62">
        <v>5</v>
      </c>
      <c r="B7" s="26" t="s">
        <v>86</v>
      </c>
      <c r="C7" s="17">
        <v>18</v>
      </c>
      <c r="D7" s="17">
        <v>11</v>
      </c>
      <c r="E7" s="9"/>
      <c r="F7" s="66">
        <v>2.5</v>
      </c>
      <c r="G7" s="9">
        <v>9</v>
      </c>
      <c r="H7" s="9">
        <v>4</v>
      </c>
      <c r="I7" s="9">
        <f>SUM(E7:H7)</f>
        <v>15.5</v>
      </c>
    </row>
    <row r="8" spans="1:9" x14ac:dyDescent="0.3">
      <c r="A8" s="64">
        <v>6</v>
      </c>
      <c r="B8" s="27" t="s">
        <v>50</v>
      </c>
      <c r="C8" s="18">
        <v>8</v>
      </c>
      <c r="D8" s="18">
        <v>10</v>
      </c>
      <c r="E8" s="12"/>
      <c r="F8" s="12">
        <v>8.5</v>
      </c>
      <c r="G8" s="12">
        <v>7.5</v>
      </c>
      <c r="H8" s="66">
        <v>2</v>
      </c>
      <c r="I8" s="12">
        <f>SUM(E8:H8)</f>
        <v>18</v>
      </c>
    </row>
    <row r="9" spans="1:9" x14ac:dyDescent="0.3">
      <c r="A9" s="62">
        <v>7</v>
      </c>
      <c r="B9" s="26" t="s">
        <v>52</v>
      </c>
      <c r="C9" s="17">
        <v>21</v>
      </c>
      <c r="D9" s="17">
        <v>11</v>
      </c>
      <c r="E9" s="9"/>
      <c r="F9" s="9">
        <v>10</v>
      </c>
      <c r="G9" s="9">
        <v>6</v>
      </c>
      <c r="H9" s="9">
        <v>5</v>
      </c>
      <c r="I9" s="9">
        <f>SUM(E9:H9)</f>
        <v>21</v>
      </c>
    </row>
    <row r="10" spans="1:9" x14ac:dyDescent="0.3">
      <c r="A10" s="63">
        <v>8</v>
      </c>
      <c r="B10" s="27" t="s">
        <v>47</v>
      </c>
      <c r="C10" s="18">
        <v>17</v>
      </c>
      <c r="D10" s="18">
        <v>11</v>
      </c>
      <c r="E10" s="12"/>
      <c r="F10" s="12">
        <v>4.5</v>
      </c>
      <c r="G10" s="12">
        <v>11</v>
      </c>
      <c r="H10" s="12">
        <v>6</v>
      </c>
      <c r="I10" s="12">
        <f>SUM(E10:H10)</f>
        <v>21.5</v>
      </c>
    </row>
    <row r="11" spans="1:9" x14ac:dyDescent="0.3">
      <c r="A11" s="62">
        <v>9</v>
      </c>
      <c r="B11" s="26" t="s">
        <v>53</v>
      </c>
      <c r="C11" s="17">
        <v>21</v>
      </c>
      <c r="D11" s="17">
        <v>11</v>
      </c>
      <c r="E11" s="9"/>
      <c r="F11" s="9">
        <v>11.5</v>
      </c>
      <c r="G11" s="9">
        <v>4.5</v>
      </c>
      <c r="H11" s="9">
        <v>9</v>
      </c>
      <c r="I11" s="9">
        <f>SUM(E11:H11)</f>
        <v>25</v>
      </c>
    </row>
    <row r="12" spans="1:9" x14ac:dyDescent="0.3">
      <c r="A12" s="63">
        <v>10</v>
      </c>
      <c r="B12" s="27" t="s">
        <v>46</v>
      </c>
      <c r="C12" s="18">
        <v>4</v>
      </c>
      <c r="D12" s="18">
        <v>10</v>
      </c>
      <c r="E12" s="12"/>
      <c r="F12" s="12">
        <v>7</v>
      </c>
      <c r="G12" s="12">
        <v>7.5</v>
      </c>
      <c r="H12" s="12">
        <v>11</v>
      </c>
      <c r="I12" s="12">
        <f>SUM(E12:H12)</f>
        <v>25.5</v>
      </c>
    </row>
    <row r="13" spans="1:9" x14ac:dyDescent="0.3">
      <c r="A13" s="62">
        <v>11</v>
      </c>
      <c r="B13" s="26" t="s">
        <v>84</v>
      </c>
      <c r="C13" s="17">
        <v>17</v>
      </c>
      <c r="D13" s="17">
        <v>10</v>
      </c>
      <c r="E13" s="9"/>
      <c r="F13" s="9">
        <v>8.5</v>
      </c>
      <c r="G13" s="9">
        <v>10</v>
      </c>
      <c r="H13" s="169">
        <v>12</v>
      </c>
      <c r="I13" s="9">
        <f>SUM(E13:H13)</f>
        <v>30.5</v>
      </c>
    </row>
    <row r="14" spans="1:9" x14ac:dyDescent="0.3">
      <c r="A14" s="63">
        <v>12</v>
      </c>
      <c r="B14" s="27" t="s">
        <v>85</v>
      </c>
      <c r="C14" s="18">
        <v>18</v>
      </c>
      <c r="D14" s="18">
        <v>10</v>
      </c>
      <c r="E14" s="12"/>
      <c r="F14" s="12">
        <v>11.5</v>
      </c>
      <c r="G14" s="12">
        <v>12</v>
      </c>
      <c r="H14" s="12">
        <v>10</v>
      </c>
      <c r="I14" s="12">
        <f>SUM(E14:H14)</f>
        <v>33.5</v>
      </c>
    </row>
    <row r="15" spans="1:9" x14ac:dyDescent="0.3">
      <c r="A15" s="61"/>
      <c r="B15" s="26" t="s">
        <v>48</v>
      </c>
      <c r="C15" s="17">
        <v>20</v>
      </c>
      <c r="D15" s="17">
        <v>11</v>
      </c>
      <c r="E15" s="9"/>
      <c r="F15" s="9"/>
      <c r="G15" s="9"/>
      <c r="H15" s="9"/>
      <c r="I15" s="9"/>
    </row>
  </sheetData>
  <sheetProtection algorithmName="SHA-512" hashValue="nkRz980sCzsZWJCR4bRh6VmB0qEjnZDPKjyV5cpt/P6FD16tUsRksVtmOcsljQv36igjJuGbBxUz1dYo+1TQ9g==" saltValue="PlHKNnaccjNrIjlwsaBOUQ==" spinCount="100000" sheet="1" formatCells="0" formatColumns="0" formatRows="0" insertColumns="0" insertRows="0" insertHyperlinks="0" deleteColumns="0" deleteRows="0" sort="0" autoFilter="0" pivotTables="0"/>
  <sortState ref="B3:I14">
    <sortCondition ref="I14"/>
  </sortState>
  <mergeCells count="1">
    <mergeCell ref="A1:I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 тур</vt:lpstr>
      <vt:lpstr>2 тур</vt:lpstr>
      <vt:lpstr>3 тур</vt:lpstr>
      <vt:lpstr>4 тур</vt:lpstr>
      <vt:lpstr>Таблицы чемпионата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2021-04-09T07:42:14Z</dcterms:modified>
</cp:coreProperties>
</file>